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190" activeTab="0"/>
  </bookViews>
  <sheets>
    <sheet name="1reL" sheetId="1" r:id="rId1"/>
  </sheets>
  <definedNames>
    <definedName name="_xlnm.Print_Area" localSheetId="0">'1reL'!$A:$I</definedName>
  </definedNames>
  <calcPr fullCalcOnLoad="1"/>
</workbook>
</file>

<file path=xl/sharedStrings.xml><?xml version="1.0" encoding="utf-8"?>
<sst xmlns="http://schemas.openxmlformats.org/spreadsheetml/2006/main" count="308" uniqueCount="128">
  <si>
    <t>Page de ressources</t>
  </si>
  <si>
    <t>http://landrevie.gjl.free.fr/Pour%20eleves%20L.html</t>
  </si>
  <si>
    <t>Fin des cours</t>
  </si>
  <si>
    <t>A faire pour le</t>
  </si>
  <si>
    <t>3h</t>
  </si>
  <si>
    <t>Absent</t>
  </si>
  <si>
    <t>Vacances de printemps</t>
  </si>
  <si>
    <t>Vacances d'hiver</t>
  </si>
  <si>
    <t>Vacances de NOËL</t>
  </si>
  <si>
    <t>Vacances de la Toussaint</t>
  </si>
  <si>
    <t>1reL</t>
  </si>
  <si>
    <t>Sciences Physiques - J. LANDREVIE</t>
  </si>
  <si>
    <t>Tout cours est à apprendre pour le cours suivant</t>
  </si>
  <si>
    <t>Epreuve du BAC enseignement scientifique</t>
  </si>
  <si>
    <t>1h30</t>
  </si>
  <si>
    <t>Bonne réussite à tous !</t>
  </si>
  <si>
    <t>DC</t>
  </si>
  <si>
    <t xml:space="preserve">Préparer les exercices n° 6, 7, 12 p 65 à 67. </t>
  </si>
  <si>
    <t>film "pain"</t>
  </si>
  <si>
    <t>Révision générale pour le DC.</t>
  </si>
  <si>
    <t>DG</t>
  </si>
  <si>
    <t>Corrections et Cours gr 1</t>
  </si>
  <si>
    <t>45 min</t>
  </si>
  <si>
    <t>Corrections et Cours gr 2</t>
  </si>
  <si>
    <t>10TPaeleve1L.pdf</t>
  </si>
  <si>
    <t>Révision générale pour les devoirs groupés.</t>
  </si>
  <si>
    <t>08TPAeleveCH1reL.pdf</t>
  </si>
  <si>
    <t>08TPBeleveCH1reL.pdf</t>
  </si>
  <si>
    <t>04 ombrescoloreesJLandrevie.wmv</t>
  </si>
  <si>
    <t>04TPPH1reL.pdf</t>
  </si>
  <si>
    <t>04 couleurs des objets.swf</t>
  </si>
  <si>
    <t>Les deux méthodes de synthèse des couleurs</t>
  </si>
  <si>
    <t>04DOCA1reL.pdf</t>
  </si>
  <si>
    <t>04DOCB1reL.pdf</t>
  </si>
  <si>
    <t>02 lentille convergente 1reL.pps</t>
  </si>
  <si>
    <t>02doc1L.pdf</t>
  </si>
  <si>
    <t>02 resume 1L.pdf</t>
  </si>
  <si>
    <t>Prise de contact et Cours gr 2</t>
  </si>
  <si>
    <t>00PHYSIQUECHIMIE1L.pdf</t>
  </si>
  <si>
    <t>Prise de contact et Cours gr 1</t>
  </si>
  <si>
    <t xml:space="preserve">Correction du DG. Correction des exercices n° 1, 5, 7, 11, 12 p 94-96. Dureté de l'eau. Dosage des ions hydrogénocarbonate contenus dans l'eau d'Evian. </t>
  </si>
  <si>
    <t>Préparer les exercices n° 4, 13, 14, 5 p 65-67</t>
  </si>
  <si>
    <t>Correction du DC, des exercices n° 2, 4, 6, 7 p 50-51. Synthèse soustractive. Applications des synthèses additives et soustractives : TV, art du peintre, imprimerie, ombres colorées. Perceptions visuelles et illusions liées à la propagation de la lumière.</t>
  </si>
  <si>
    <t>07TPeleveCH1reL.pdf</t>
  </si>
  <si>
    <t>10TPbeleve1L.pdf</t>
  </si>
  <si>
    <t>Préparer les exercices n° 1, 2, 6, 8, 9 p 133-134</t>
  </si>
  <si>
    <t>Correction et cours gr 1</t>
  </si>
  <si>
    <t>Corrections et cours gr 2</t>
  </si>
  <si>
    <t>http://landrevie.josiane.free.fr/cours/sujetsbac1L/Sujetsbac1L.htm</t>
  </si>
  <si>
    <t>Rappel : de nombreux sujets de bac et corrigés sont à votre disposition à l'adresse :</t>
  </si>
  <si>
    <t>Pas de cours</t>
  </si>
  <si>
    <t>2010 / 2011</t>
  </si>
  <si>
    <t>Début des cours</t>
  </si>
  <si>
    <t>Présentation du programme, du manuel. Matériel. Conseils pour réussir. Distinction entre les différentes lentilles. Foyer-image et distance focale. Caractéristiques de l'image d'un objet donnée par une lentille convergente.</t>
  </si>
  <si>
    <t>Préparer les exercices n° 1, 3, 5, 6, 7, 8, 10 p 26-27. Compléter la fiche "Résumé".</t>
  </si>
  <si>
    <t>Préparer les exercices n° 2 et 4 p 26-27</t>
  </si>
  <si>
    <t xml:space="preserve">Correction des exercices n° 2, 4 p 26-27.     Caractéristiques et construction des images données par une lentille convergente. Modélisation de l'œil et de ses défauts. </t>
  </si>
  <si>
    <t>LAPOUJADE</t>
  </si>
  <si>
    <t>VAQUIER</t>
  </si>
  <si>
    <t>Correction des exercices n° 1, 3, 5, 6, 7, 8, 10 p 26-27. Dispersion de la lumière blanche. Spectre d'une lampe à vapeur de sodium. Des filtres colorés. Des objets colorés. Synthèse additive des couleurs.</t>
  </si>
  <si>
    <t xml:space="preserve">Correction des exercices n° 1, 3, 5, 6, 7, 8,10 p 26-27. Dispersion de la lumière blanche. Spectre d'une lampe à vapeur de sodium. Des filtres colorés. Des objets colorés. Synthèse additive des couleurs. </t>
  </si>
  <si>
    <t>DC 10 2010 1L.pdf</t>
  </si>
  <si>
    <t>Préparer les exercices n° 2, 4, 6, 7 p 50-51.</t>
  </si>
  <si>
    <t>Grève des lycéens</t>
  </si>
  <si>
    <t>2 élèves présentes</t>
  </si>
  <si>
    <t>DC 11 2010 1L.pdf</t>
  </si>
  <si>
    <t>HASSUN</t>
  </si>
  <si>
    <t xml:space="preserve">Correction des exercices n° 4, 13, 14, 5 p 65-67. La réfraction et la réflexion totale. Principe d'une fibre optique. Perception visuelle et illusions liées aux caractéristiques de la rétine. Principe du cinéma : exercice n° 15 p 67. </t>
  </si>
  <si>
    <t>Simulation réfraction</t>
  </si>
  <si>
    <t>Simulation fibre optique</t>
  </si>
  <si>
    <t>VAQUIER ; FEYTIS</t>
  </si>
  <si>
    <t>DELMON</t>
  </si>
  <si>
    <t xml:space="preserve">Correction du DC. Correction des exercices n° 6, 7, 12 p 65 à 67. Principe des dessins animés. Présentation des glucides. Le glucose. L'amidon. </t>
  </si>
  <si>
    <t xml:space="preserve">Recherche de glucose et d'amidon dans quelques aliments. Hydrolyse de l'amidon. Projection du film "Le pain" de Hervé This. Correction des questions "panification". Les différentes eaux de boisson. Tests gustatifs. </t>
  </si>
  <si>
    <t>BOISDEVESYS</t>
  </si>
  <si>
    <t>Préparer les exercices n° 1, 5, 7, 11, 12 p 94-96 et terminer le II du Tpa "les eaux de boissons".</t>
  </si>
  <si>
    <t>Cours gr 1</t>
  </si>
  <si>
    <t>DG Enseignement Scientifique</t>
  </si>
  <si>
    <t>DG Français</t>
  </si>
  <si>
    <t>DG 01 2011 1L.pdf</t>
  </si>
  <si>
    <t>TAYLOR ; GARCIA</t>
  </si>
  <si>
    <t>Cours gr 2 et corrections</t>
  </si>
  <si>
    <t xml:space="preserve">Les différentes eaux de boisson. Tests gustatifs. Correction des exercices n° 1, 5, 7, 11, 12 p 94-96. Dureté de l'eau. Dosage des ions hydrogénocarbonate contenus dans l'eau d'Evian. </t>
  </si>
  <si>
    <t xml:space="preserve">Recherche de glucose et d'amidon dans quelques aliments. Hydrolyse de l'amidon. Projection du film "Le pain" de Hervé This. Correction des questions "panification". Les différentes eaux de boisson. </t>
  </si>
  <si>
    <t>Préparer les exercices n° 1, 5, 7, 11, 12 p 94-96.</t>
  </si>
  <si>
    <t>Rechercher et compléter "Qu'est-ce qu'un oligo-élément ? Sources, rôles et besoins en oligo-éléments".</t>
  </si>
  <si>
    <t>VAQUIER ; HERDRICH</t>
  </si>
  <si>
    <r>
      <t>Terminer le TP sachant que V</t>
    </r>
    <r>
      <rPr>
        <vertAlign val="subscript"/>
        <sz val="9"/>
        <rFont val="Verdana"/>
        <family val="2"/>
      </rPr>
      <t>A</t>
    </r>
    <r>
      <rPr>
        <sz val="9"/>
        <rFont val="Verdana"/>
        <family val="2"/>
      </rPr>
      <t xml:space="preserve"> = 12 mL et que V</t>
    </r>
    <r>
      <rPr>
        <vertAlign val="subscript"/>
        <sz val="9"/>
        <rFont val="Verdana"/>
        <family val="2"/>
      </rPr>
      <t>B</t>
    </r>
    <r>
      <rPr>
        <sz val="9"/>
        <rFont val="Verdana"/>
        <family val="2"/>
      </rPr>
      <t xml:space="preserve"> = 7,2 mL. Compléter "le coin des cruciverbistes".</t>
    </r>
  </si>
  <si>
    <r>
      <t>Terminer le TP sachant que V</t>
    </r>
    <r>
      <rPr>
        <vertAlign val="subscript"/>
        <sz val="9"/>
        <rFont val="Verdana"/>
        <family val="2"/>
      </rPr>
      <t>A</t>
    </r>
    <r>
      <rPr>
        <sz val="9"/>
        <rFont val="Verdana"/>
        <family val="2"/>
      </rPr>
      <t xml:space="preserve"> = 13 mL et que V</t>
    </r>
    <r>
      <rPr>
        <vertAlign val="subscript"/>
        <sz val="9"/>
        <rFont val="Verdana"/>
        <family val="2"/>
      </rPr>
      <t>B</t>
    </r>
    <r>
      <rPr>
        <sz val="9"/>
        <rFont val="Verdana"/>
        <family val="2"/>
      </rPr>
      <t xml:space="preserve"> = 11,5 mL. Compléter "le coin des cruciverbistes".</t>
    </r>
  </si>
  <si>
    <t>Préparer "l'eau à la surface du globe", "critères de potabilité, dessaler l'eau de mer, différentes étapes du traitement d'une eau de surface"".</t>
  </si>
  <si>
    <t xml:space="preserve">Correction du TP et du "coin des cruciverbistes". Qu'est-ce qu'un oligo-éléments ? Source, rôle et besoin en oligo-éléments. Tests de mise en évidence de quelques oligo-éléments. Dosage de l'élément fer dans un vin blanc par colorimétrie. </t>
  </si>
  <si>
    <t>Correction du TP et du "coin des cruciverbistes". Qu'est-ce qu'un oligo-éléments ? Source, rôle et besoin en oligo-éléments. Tests de mise en évidence de quelques oligo-éléments. Dosage de l'élément fer dans un vin blanc par colorimétrie.</t>
  </si>
  <si>
    <t>DC 03 2011 1L.pdf</t>
  </si>
  <si>
    <t>LIARD ; LAPOUJADE (TPE) ; GARCIA (TPE)</t>
  </si>
  <si>
    <t>Correction du DC. Les changements d'états physiques de l'eau. Correction des activités documentaires "l'eau à la surface du globe, rendre l'eau potable". Le cycle de l'eau. Les différentes étapes du traitement d'une eau de surface pour la rendre potable.</t>
  </si>
  <si>
    <t>Répondre aux questions du 3° et du 5° du II) du TP a chap 10.</t>
  </si>
  <si>
    <t>Répondre aux questions du 3° du II) du TP a chap 10.</t>
  </si>
  <si>
    <t>pas de cours</t>
  </si>
  <si>
    <t>19 mendeleiev 1L.pdf</t>
  </si>
  <si>
    <t>18TPeleve1L.pdf</t>
  </si>
  <si>
    <t>Correction des exercices n° 1, 2, 6, 8, 9 p 133-134. Production d'énergie électrique.</t>
  </si>
  <si>
    <t>Lire le document chapitre 18 et répondre aux questions posées.</t>
  </si>
  <si>
    <t>Correction des questions du 3° et du 5° du II du  TP a chap 10. Conservation des aliments : les antioxygènes. Dosage d'un agent antioxygène. Recherche d'antioxygènes dans des aliments manufacturés. Les antioxydants et les radicaux libres. Production d'une tension induite.</t>
  </si>
  <si>
    <t>Correction et cours gr 2</t>
  </si>
  <si>
    <t>LEBEDEVA (retard 45 min)</t>
  </si>
  <si>
    <t>Correction des questions du 3° du II du  TP a chap 10. Conservation des aliments : les antioxygènes. Dosage d'un agent antioxygène. Recherche d'antioxygènes dans des aliments manufacturés. Les antioxydants et les radicaux libres. Production d'une tension induite.</t>
  </si>
  <si>
    <t>19TPeleve1L.pdf</t>
  </si>
  <si>
    <t>Correction et cours gr 1 (séance en +)</t>
  </si>
  <si>
    <t>Terminer les questions 15 à 17 p 6/6 chap 18 ph.</t>
  </si>
  <si>
    <t>DG 04 2011 1L.pdf</t>
  </si>
  <si>
    <t>Terminer le III et faire le IV (réviser le cours "noyau des atomes" de 2nde).</t>
  </si>
  <si>
    <t xml:space="preserve">Correction du DC. Les différentes sources d'énergie. Les combustions de combustibles fossiles. Energie : pollutions et risques. </t>
  </si>
  <si>
    <t>LIARD</t>
  </si>
  <si>
    <t>Faire le IV (réviser le cours "noyau des atomes" de 2nde).</t>
  </si>
  <si>
    <t>Correction du DC. Révisions.</t>
  </si>
  <si>
    <t>Constitution du noyau d'un atome. La fission nucléaire, réactions nucléaires provoquées ; la radioactivité.</t>
  </si>
  <si>
    <t>stage</t>
  </si>
  <si>
    <t>CHINCOUN ; HASSUN ; BONHOURE</t>
  </si>
  <si>
    <t>19 energie dans le monde.pdf</t>
  </si>
  <si>
    <t>19 animation-centrale-thermique.swf</t>
  </si>
  <si>
    <t>19 animation-centrale-nucleaire.swf</t>
  </si>
  <si>
    <t>19 animation-centrale-eolienne.swf</t>
  </si>
  <si>
    <t>19 animation-centrale-hydraulique.swf</t>
  </si>
  <si>
    <t>19 Une centrale nucleaire peut-elle exploser comme une bombe</t>
  </si>
  <si>
    <t>19 fission</t>
  </si>
  <si>
    <t>Corrections et révisions gr 1 et 2</t>
  </si>
  <si>
    <t>DC 05 2011 1L.pdf</t>
  </si>
  <si>
    <t>PEREIRA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</si>
</sst>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\ d\-mmm\-yyyy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Verdan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name val="Verdana"/>
      <family val="2"/>
    </font>
    <font>
      <u val="single"/>
      <sz val="10"/>
      <color indexed="12"/>
      <name val="Verdana"/>
      <family val="2"/>
    </font>
    <font>
      <sz val="10"/>
      <color indexed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10"/>
      <color indexed="9"/>
      <name val="Verdana"/>
      <family val="2"/>
    </font>
    <font>
      <b/>
      <sz val="11"/>
      <name val="Viner Hand ITC"/>
      <family val="4"/>
    </font>
    <font>
      <sz val="10"/>
      <color indexed="55"/>
      <name val="Arial"/>
      <family val="2"/>
    </font>
    <font>
      <sz val="10"/>
      <color indexed="23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9"/>
      <color indexed="23"/>
      <name val="Verdana"/>
      <family val="2"/>
    </font>
    <font>
      <sz val="10"/>
      <color indexed="55"/>
      <name val="Verdana"/>
      <family val="2"/>
    </font>
    <font>
      <vertAlign val="subscript"/>
      <sz val="9"/>
      <name val="Verdana"/>
      <family val="2"/>
    </font>
    <font>
      <sz val="10"/>
      <color indexed="23"/>
      <name val="Arial"/>
      <family val="2"/>
    </font>
    <font>
      <b/>
      <sz val="18"/>
      <color theme="3"/>
      <name val="Cambria"/>
      <family val="2"/>
    </font>
    <font>
      <sz val="10"/>
      <color theme="0" tint="-0.3499799966812134"/>
      <name val="Verdana"/>
      <family val="2"/>
    </font>
    <font>
      <sz val="9"/>
      <color theme="0" tint="-0.4999699890613556"/>
      <name val="Verdana"/>
      <family val="2"/>
    </font>
    <font>
      <sz val="10"/>
      <color theme="0" tint="-0.4999699890613556"/>
      <name val="Verdana"/>
      <family val="2"/>
    </font>
    <font>
      <sz val="10"/>
      <color theme="0" tint="-0.499969989061355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/>
      <right/>
      <top style="medium">
        <color indexed="10"/>
      </top>
      <bottom style="medium">
        <color indexed="10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66">
    <xf numFmtId="0" fontId="0" fillId="0" borderId="0" xfId="0" applyAlignment="1">
      <alignment/>
    </xf>
    <xf numFmtId="0" fontId="9" fillId="0" borderId="0" xfId="53" applyAlignment="1">
      <alignment vertical="top"/>
      <protection/>
    </xf>
    <xf numFmtId="0" fontId="19" fillId="0" borderId="0" xfId="53" applyFont="1" applyAlignment="1">
      <alignment vertical="top"/>
      <protection/>
    </xf>
    <xf numFmtId="0" fontId="19" fillId="0" borderId="0" xfId="53" applyFont="1" applyAlignment="1">
      <alignment horizontal="center" vertical="top"/>
      <protection/>
    </xf>
    <xf numFmtId="0" fontId="19" fillId="0" borderId="0" xfId="53" applyFont="1" applyAlignment="1">
      <alignment horizontal="right" vertical="top"/>
      <protection/>
    </xf>
    <xf numFmtId="0" fontId="9" fillId="0" borderId="0" xfId="53" applyFont="1" applyAlignment="1">
      <alignment horizontal="right" vertical="top"/>
      <protection/>
    </xf>
    <xf numFmtId="0" fontId="20" fillId="0" borderId="0" xfId="45" applyNumberFormat="1" applyFill="1" applyBorder="1" applyAlignment="1" applyProtection="1">
      <alignment vertical="top"/>
      <protection/>
    </xf>
    <xf numFmtId="0" fontId="9" fillId="0" borderId="0" xfId="53" applyBorder="1" applyAlignment="1">
      <alignment vertical="top"/>
      <protection/>
    </xf>
    <xf numFmtId="164" fontId="9" fillId="0" borderId="10" xfId="53" applyNumberFormat="1" applyBorder="1" applyAlignment="1">
      <alignment vertical="top"/>
      <protection/>
    </xf>
    <xf numFmtId="0" fontId="22" fillId="0" borderId="11" xfId="53" applyFont="1" applyBorder="1" applyAlignment="1">
      <alignment horizontal="center" vertical="top"/>
      <protection/>
    </xf>
    <xf numFmtId="0" fontId="22" fillId="0" borderId="10" xfId="0" applyFont="1" applyBorder="1" applyAlignment="1">
      <alignment vertical="top"/>
    </xf>
    <xf numFmtId="0" fontId="23" fillId="0" borderId="0" xfId="53" applyFont="1" applyAlignment="1">
      <alignment vertical="top"/>
      <protection/>
    </xf>
    <xf numFmtId="0" fontId="24" fillId="0" borderId="0" xfId="53" applyFont="1" applyFill="1" applyBorder="1" applyAlignment="1">
      <alignment horizontal="center" vertical="top"/>
      <protection/>
    </xf>
    <xf numFmtId="0" fontId="9" fillId="0" borderId="12" xfId="53" applyFont="1" applyBorder="1" applyAlignment="1">
      <alignment horizontal="center" vertical="top"/>
      <protection/>
    </xf>
    <xf numFmtId="0" fontId="0" fillId="0" borderId="0" xfId="0" applyAlignment="1">
      <alignment vertical="top"/>
    </xf>
    <xf numFmtId="0" fontId="9" fillId="0" borderId="10" xfId="55" applyFont="1" applyBorder="1" applyAlignment="1">
      <alignment vertical="top" wrapText="1"/>
      <protection/>
    </xf>
    <xf numFmtId="0" fontId="9" fillId="0" borderId="0" xfId="53" applyFont="1" applyAlignment="1">
      <alignment vertical="top"/>
      <protection/>
    </xf>
    <xf numFmtId="0" fontId="9" fillId="0" borderId="0" xfId="55" applyAlignment="1">
      <alignment vertical="top"/>
      <protection/>
    </xf>
    <xf numFmtId="0" fontId="9" fillId="0" borderId="10" xfId="55" applyFont="1" applyBorder="1" applyAlignment="1">
      <alignment horizontal="left" vertical="top"/>
      <protection/>
    </xf>
    <xf numFmtId="0" fontId="9" fillId="0" borderId="0" xfId="55" applyFont="1" applyBorder="1" applyAlignment="1">
      <alignment horizontal="left" vertical="top"/>
      <protection/>
    </xf>
    <xf numFmtId="0" fontId="9" fillId="0" borderId="0" xfId="55" applyBorder="1" applyAlignment="1">
      <alignment vertical="top"/>
      <protection/>
    </xf>
    <xf numFmtId="0" fontId="9" fillId="0" borderId="0" xfId="55" applyFont="1" applyBorder="1" applyAlignment="1">
      <alignment horizontal="center" vertical="top"/>
      <protection/>
    </xf>
    <xf numFmtId="0" fontId="20" fillId="0" borderId="0" xfId="45" applyNumberFormat="1" applyFill="1" applyBorder="1" applyAlignment="1" applyProtection="1">
      <alignment/>
      <protection/>
    </xf>
    <xf numFmtId="0" fontId="21" fillId="0" borderId="0" xfId="53" applyFont="1" applyBorder="1" applyAlignment="1">
      <alignment horizontal="center" vertical="top"/>
      <protection/>
    </xf>
    <xf numFmtId="0" fontId="9" fillId="0" borderId="0" xfId="53" applyBorder="1" applyAlignment="1">
      <alignment horizontal="center" vertical="top"/>
      <protection/>
    </xf>
    <xf numFmtId="0" fontId="22" fillId="0" borderId="13" xfId="53" applyFont="1" applyBorder="1" applyAlignment="1">
      <alignment horizontal="center" vertical="top"/>
      <protection/>
    </xf>
    <xf numFmtId="164" fontId="9" fillId="0" borderId="10" xfId="53" applyNumberFormat="1" applyFont="1" applyBorder="1" applyAlignment="1">
      <alignment horizontal="center" vertical="top"/>
      <protection/>
    </xf>
    <xf numFmtId="0" fontId="26" fillId="0" borderId="14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164" fontId="9" fillId="0" borderId="0" xfId="53" applyNumberFormat="1" applyBorder="1" applyAlignment="1">
      <alignment vertical="top"/>
      <protection/>
    </xf>
    <xf numFmtId="0" fontId="27" fillId="0" borderId="10" xfId="55" applyFont="1" applyBorder="1" applyAlignment="1">
      <alignment vertical="top" wrapText="1"/>
      <protection/>
    </xf>
    <xf numFmtId="0" fontId="20" fillId="0" borderId="0" xfId="45" applyNumberFormat="1" applyFill="1" applyBorder="1" applyAlignment="1" applyProtection="1">
      <alignment vertical="top" wrapText="1"/>
      <protection/>
    </xf>
    <xf numFmtId="0" fontId="28" fillId="0" borderId="10" xfId="55" applyFont="1" applyBorder="1" applyAlignment="1">
      <alignment vertical="top" wrapText="1"/>
      <protection/>
    </xf>
    <xf numFmtId="0" fontId="29" fillId="0" borderId="10" xfId="55" applyFont="1" applyBorder="1" applyAlignment="1">
      <alignment vertical="top" wrapText="1"/>
      <protection/>
    </xf>
    <xf numFmtId="0" fontId="28" fillId="0" borderId="0" xfId="55" applyFont="1" applyBorder="1" applyAlignment="1">
      <alignment vertical="top" wrapText="1"/>
      <protection/>
    </xf>
    <xf numFmtId="0" fontId="30" fillId="0" borderId="10" xfId="55" applyFont="1" applyBorder="1" applyAlignment="1">
      <alignment vertical="top" wrapText="1"/>
      <protection/>
    </xf>
    <xf numFmtId="0" fontId="9" fillId="0" borderId="0" xfId="53" applyNumberFormat="1" applyBorder="1" applyAlignment="1">
      <alignment vertical="top"/>
      <protection/>
    </xf>
    <xf numFmtId="0" fontId="31" fillId="0" borderId="10" xfId="55" applyFont="1" applyBorder="1" applyAlignment="1">
      <alignment vertical="top" wrapText="1"/>
      <protection/>
    </xf>
    <xf numFmtId="0" fontId="9" fillId="0" borderId="0" xfId="55" applyFont="1" applyBorder="1" applyAlignment="1">
      <alignment vertical="top" wrapText="1"/>
      <protection/>
    </xf>
    <xf numFmtId="0" fontId="20" fillId="0" borderId="0" xfId="45" applyAlignment="1">
      <alignment vertical="top"/>
    </xf>
    <xf numFmtId="0" fontId="20" fillId="0" borderId="10" xfId="45" applyNumberFormat="1" applyFill="1" applyBorder="1" applyAlignment="1" applyProtection="1">
      <alignment vertical="top" wrapText="1"/>
      <protection/>
    </xf>
    <xf numFmtId="0" fontId="20" fillId="0" borderId="0" xfId="45" applyNumberFormat="1" applyFill="1" applyBorder="1" applyAlignment="1" applyProtection="1">
      <alignment horizontal="left" vertical="top"/>
      <protection/>
    </xf>
    <xf numFmtId="0" fontId="20" fillId="0" borderId="0" xfId="45" applyBorder="1" applyAlignment="1">
      <alignment vertical="top"/>
    </xf>
    <xf numFmtId="0" fontId="20" fillId="0" borderId="0" xfId="45" applyBorder="1" applyAlignment="1">
      <alignment horizontal="left" vertical="top"/>
    </xf>
    <xf numFmtId="0" fontId="20" fillId="0" borderId="0" xfId="45" applyBorder="1" applyAlignment="1">
      <alignment vertical="top" wrapText="1"/>
    </xf>
    <xf numFmtId="0" fontId="9" fillId="0" borderId="15" xfId="55" applyFont="1" applyBorder="1" applyAlignment="1">
      <alignment horizontal="left" vertical="top"/>
      <protection/>
    </xf>
    <xf numFmtId="0" fontId="31" fillId="0" borderId="10" xfId="55" applyFont="1" applyBorder="1" applyAlignment="1">
      <alignment vertical="top" wrapText="1"/>
      <protection/>
    </xf>
    <xf numFmtId="0" fontId="35" fillId="0" borderId="10" xfId="55" applyFont="1" applyBorder="1" applyAlignment="1">
      <alignment vertical="top" wrapText="1"/>
      <protection/>
    </xf>
    <xf numFmtId="0" fontId="23" fillId="0" borderId="0" xfId="53" applyFont="1" applyBorder="1" applyAlignment="1">
      <alignment vertical="top"/>
      <protection/>
    </xf>
    <xf numFmtId="0" fontId="20" fillId="0" borderId="10" xfId="45" applyBorder="1" applyAlignment="1">
      <alignment vertical="top" wrapText="1"/>
    </xf>
    <xf numFmtId="0" fontId="27" fillId="0" borderId="0" xfId="55" applyFont="1" applyBorder="1" applyAlignment="1">
      <alignment vertical="top" wrapText="1"/>
      <protection/>
    </xf>
    <xf numFmtId="0" fontId="30" fillId="0" borderId="0" xfId="55" applyFont="1" applyBorder="1" applyAlignment="1">
      <alignment vertical="top" wrapText="1"/>
      <protection/>
    </xf>
    <xf numFmtId="0" fontId="20" fillId="0" borderId="0" xfId="45" applyNumberFormat="1" applyFill="1" applyBorder="1" applyAlignment="1" applyProtection="1">
      <alignment horizontal="left" vertical="top"/>
      <protection/>
    </xf>
    <xf numFmtId="0" fontId="20" fillId="0" borderId="0" xfId="45" applyNumberFormat="1" applyFill="1" applyBorder="1" applyAlignment="1" applyProtection="1">
      <alignment horizontal="left" vertical="top"/>
      <protection/>
    </xf>
    <xf numFmtId="0" fontId="9" fillId="0" borderId="0" xfId="54" applyAlignment="1">
      <alignment vertical="top"/>
      <protection/>
    </xf>
    <xf numFmtId="0" fontId="20" fillId="0" borderId="0" xfId="46" applyBorder="1" applyAlignment="1" applyProtection="1">
      <alignment vertical="top"/>
      <protection/>
    </xf>
    <xf numFmtId="0" fontId="9" fillId="0" borderId="0" xfId="54" applyBorder="1" applyAlignment="1">
      <alignment vertical="top"/>
      <protection/>
    </xf>
    <xf numFmtId="0" fontId="0" fillId="0" borderId="15" xfId="52" applyFont="1" applyBorder="1" applyAlignment="1">
      <alignment vertical="top" wrapText="1"/>
      <protection/>
    </xf>
    <xf numFmtId="0" fontId="20" fillId="0" borderId="0" xfId="45" applyBorder="1" applyAlignment="1" applyProtection="1">
      <alignment vertical="top"/>
      <protection/>
    </xf>
    <xf numFmtId="0" fontId="36" fillId="0" borderId="10" xfId="55" applyFont="1" applyBorder="1" applyAlignment="1">
      <alignment vertical="top" wrapText="1"/>
      <protection/>
    </xf>
    <xf numFmtId="0" fontId="37" fillId="0" borderId="10" xfId="55" applyFont="1" applyBorder="1" applyAlignment="1">
      <alignment vertical="top" wrapText="1"/>
      <protection/>
    </xf>
    <xf numFmtId="0" fontId="38" fillId="0" borderId="15" xfId="52" applyFont="1" applyBorder="1" applyAlignment="1">
      <alignment vertical="top" wrapText="1"/>
      <protection/>
    </xf>
    <xf numFmtId="0" fontId="35" fillId="0" borderId="0" xfId="55" applyFont="1" applyBorder="1" applyAlignment="1">
      <alignment vertical="top" wrapText="1"/>
      <protection/>
    </xf>
    <xf numFmtId="0" fontId="21" fillId="0" borderId="16" xfId="53" applyFont="1" applyBorder="1" applyAlignment="1">
      <alignment horizontal="center" vertical="top"/>
      <protection/>
    </xf>
    <xf numFmtId="0" fontId="20" fillId="0" borderId="10" xfId="45" applyNumberFormat="1" applyFont="1" applyFill="1" applyBorder="1" applyAlignment="1" applyProtection="1">
      <alignment vertical="top"/>
      <protection/>
    </xf>
    <xf numFmtId="0" fontId="25" fillId="0" borderId="0" xfId="45" applyNumberFormat="1" applyFont="1" applyFill="1" applyBorder="1" applyAlignment="1" applyProtection="1">
      <alignment horizontal="center" vertical="top"/>
      <protection/>
    </xf>
  </cellXfs>
  <cellStyles count="5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JLandrevie" xfId="53"/>
    <cellStyle name="Normal_JLandrevie 2" xfId="54"/>
    <cellStyle name="Normal_JLandrevie20062007" xfId="55"/>
    <cellStyle name="Percent" xfId="56"/>
    <cellStyle name="Satisfaisant" xfId="57"/>
    <cellStyle name="Sortie" xfId="58"/>
    <cellStyle name="Texte explicatif" xfId="59"/>
    <cellStyle name="Titre" xfId="60"/>
    <cellStyle name="Titre 1" xfId="61"/>
    <cellStyle name="Titre 1 1" xfId="62"/>
    <cellStyle name="Titre 1 1 1" xfId="63"/>
    <cellStyle name="Titre 1 1 1 1" xfId="64"/>
    <cellStyle name="Titre 1 1 1 1 1" xfId="65"/>
    <cellStyle name="Titre 1" xfId="66"/>
    <cellStyle name="Titre 2" xfId="67"/>
    <cellStyle name="Titre 3" xfId="68"/>
    <cellStyle name="Titre 4" xfId="69"/>
    <cellStyle name="Total" xfId="70"/>
    <cellStyle name="Vérification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andrevie.gjl.free.fr/Pour%20eleves%20L.html" TargetMode="External" /><Relationship Id="rId2" Type="http://schemas.openxmlformats.org/officeDocument/2006/relationships/hyperlink" Target="http://landrevie.josiane.free.fr/cours/Cahierdetexte20102011/1ereL/DC%2003%202011%201L.pdf" TargetMode="External" /><Relationship Id="rId3" Type="http://schemas.openxmlformats.org/officeDocument/2006/relationships/hyperlink" Target="http://landrevie.josiane.free.fr/cours/Cahierdetexte20102011/1ereL/10TPaeleve1L.pdf" TargetMode="External" /><Relationship Id="rId4" Type="http://schemas.openxmlformats.org/officeDocument/2006/relationships/hyperlink" Target="http://landrevie.josiane.free.fr/cours/Cahierdetexte20102011/1ereL/DG%2001%202011%201L.pdf" TargetMode="External" /><Relationship Id="rId5" Type="http://schemas.openxmlformats.org/officeDocument/2006/relationships/hyperlink" Target="http://landrevie.josiane.free.fr/cours/Cahierdetexte20102011/1ereL/08TPAeleve1reL.pdf" TargetMode="External" /><Relationship Id="rId6" Type="http://schemas.openxmlformats.org/officeDocument/2006/relationships/hyperlink" Target="http://landrevie.josiane.free.fr/cours/Cahierdetexte20102011/1ereL/08TPBeleveCH1reL.pdf" TargetMode="External" /><Relationship Id="rId7" Type="http://schemas.openxmlformats.org/officeDocument/2006/relationships/hyperlink" Target="http://landrevie.josiane.free.fr/cours/Cahierdetexte20102011/1ereL/DC%2010%202010%201L.pdf" TargetMode="External" /><Relationship Id="rId8" Type="http://schemas.openxmlformats.org/officeDocument/2006/relationships/hyperlink" Target="http://landrevie.josiane.free.fr/cours/Cahierdetexte20102011/1ereL/02doc1L.pdf" TargetMode="External" /><Relationship Id="rId9" Type="http://schemas.openxmlformats.org/officeDocument/2006/relationships/hyperlink" Target="http://landrevie.josiane.free.fr/cours/Cahierdetexte20102011/1ereL/02%20resume%201L.pdf" TargetMode="External" /><Relationship Id="rId10" Type="http://schemas.openxmlformats.org/officeDocument/2006/relationships/hyperlink" Target="http://landrevie.josiane.free.fr/cours/Cahierdetexte20102011/1ereL/00PHYSIQUECHIMIE1L.pdf" TargetMode="External" /><Relationship Id="rId11" Type="http://schemas.openxmlformats.org/officeDocument/2006/relationships/hyperlink" Target="http://landrevie.josiane.free.fr/cours/Cahierdetexte20102011/1ereL/00PHYSIQUECHIMIE1L.pdf" TargetMode="External" /><Relationship Id="rId12" Type="http://schemas.openxmlformats.org/officeDocument/2006/relationships/hyperlink" Target="http://landrevie.josiane.free.fr/cours/Cahierdetexte20102011/1ereL/04TPPH1reL.pdf" TargetMode="External" /><Relationship Id="rId13" Type="http://schemas.openxmlformats.org/officeDocument/2006/relationships/hyperlink" Target="http://landrevie.josiane.free.fr/cours/Cahierdetexte20102011/1ereL/04%20couleurs%20des%20objets.swf" TargetMode="External" /><Relationship Id="rId14" Type="http://schemas.openxmlformats.org/officeDocument/2006/relationships/hyperlink" Target="http://landrevie.josiane.free.fr/cours/Cahierdetexte20102011/1ereL/04DOCA1reL.pdf" TargetMode="External" /><Relationship Id="rId15" Type="http://schemas.openxmlformats.org/officeDocument/2006/relationships/hyperlink" Target="http://landrevie.josiane.free.fr/cours/Cahierdetexte20102011/1ereL/DC%2011%202010%201L.pdf" TargetMode="External" /><Relationship Id="rId16" Type="http://schemas.openxmlformats.org/officeDocument/2006/relationships/hyperlink" Target="http://landrevie.josiane.free.fr/cours/Cahierdetexte20102011/1ereL/07TPeleveCH1reL.pdf" TargetMode="External" /><Relationship Id="rId17" Type="http://schemas.openxmlformats.org/officeDocument/2006/relationships/hyperlink" Target="http://landrevie.josiane.free.fr/cours/Cahierdetexte20102011/1ereL/10TPaeleve1L.pdf" TargetMode="External" /><Relationship Id="rId18" Type="http://schemas.openxmlformats.org/officeDocument/2006/relationships/hyperlink" Target="http://landrevie.josiane.free.fr/cours/Cahierdetexte20102011/1ereL/10TPbeleve1L.pdf" TargetMode="External" /><Relationship Id="rId19" Type="http://schemas.openxmlformats.org/officeDocument/2006/relationships/hyperlink" Target="http://landrevie.josiane.free.fr/cours/sujetsbac1L/Sujetsbac1L.htm" TargetMode="External" /><Relationship Id="rId20" Type="http://schemas.openxmlformats.org/officeDocument/2006/relationships/hyperlink" Target="http://landrevie.josiane.free.fr/cours/Cahierdetexte20102011/1ereL/04TPPH1reL.pdf" TargetMode="External" /><Relationship Id="rId21" Type="http://schemas.openxmlformats.org/officeDocument/2006/relationships/hyperlink" Target="http://landrevie.josiane.free.fr/cours/Cahierdetexte20102011/1ereL/04%20couleurs%20des%20objets.swf" TargetMode="External" /><Relationship Id="rId22" Type="http://schemas.openxmlformats.org/officeDocument/2006/relationships/hyperlink" Target="http://landrevie.josiane.free.fr/cours/Cahierdetexte20102011/1ereL/04DOCA1reL.pdf" TargetMode="External" /><Relationship Id="rId23" Type="http://schemas.openxmlformats.org/officeDocument/2006/relationships/hyperlink" Target="http://www.ac-poitiers.fr/sc_phys/cres_lr/eleves/optique/couleurs.htm" TargetMode="External" /><Relationship Id="rId24" Type="http://schemas.openxmlformats.org/officeDocument/2006/relationships/hyperlink" Target="http://landrevie.josiane.free.fr/cours/Cahierdetexte20102011/1ereL/04DOCB1reL.pdf" TargetMode="External" /><Relationship Id="rId25" Type="http://schemas.openxmlformats.org/officeDocument/2006/relationships/hyperlink" Target="http://landrevie.josiane.free.fr/cours/Cahierdetexte20102011/1ereL/04%20ombrescoloreesJLandrevie.wmv" TargetMode="External" /><Relationship Id="rId26" Type="http://schemas.openxmlformats.org/officeDocument/2006/relationships/hyperlink" Target="http://www.ac-poitiers.fr/sc_phys/cres_lr/eleves/optique/couleurs.htm" TargetMode="External" /><Relationship Id="rId27" Type="http://schemas.openxmlformats.org/officeDocument/2006/relationships/hyperlink" Target="http://landrevie.josiane.free.fr/cours/Cahierdetexte20102011/1ereL/04DOCB1reL.pdf" TargetMode="External" /><Relationship Id="rId28" Type="http://schemas.openxmlformats.org/officeDocument/2006/relationships/hyperlink" Target="http://landrevie.josiane.free.fr/cours/Cahierdetexte20102011/1ereL/04%20ombrescoloreesJLandrevie.wmv" TargetMode="External" /><Relationship Id="rId29" Type="http://schemas.openxmlformats.org/officeDocument/2006/relationships/hyperlink" Target="http://landrevie.josiane.free.fr/cours/Cahierdetexte20102011/1ereL/02%20lentille%20convergente%201reL.pps" TargetMode="External" /><Relationship Id="rId30" Type="http://schemas.openxmlformats.org/officeDocument/2006/relationships/hyperlink" Target="http://landrevie.josiane.free.fr/cours/Cahierdetexte20102011/1ereL/02doc1L.pdf" TargetMode="External" /><Relationship Id="rId31" Type="http://schemas.openxmlformats.org/officeDocument/2006/relationships/hyperlink" Target="http://landrevie.josiane.free.fr/cours/Cahierdetexte20102011/1ereL/02%20resume%201L.pdf" TargetMode="External" /><Relationship Id="rId32" Type="http://schemas.openxmlformats.org/officeDocument/2006/relationships/hyperlink" Target="http://landrevie.josiane.free.fr/cours/Cahierdetexte20102011/1ereL/02%20lentille%20convergente%201reL.pps" TargetMode="External" /><Relationship Id="rId33" Type="http://schemas.openxmlformats.org/officeDocument/2006/relationships/hyperlink" Target="http://www.sciences.univ-nantes.fr/physique/perso/gtulloue/optiqueGeo/dioptres/dioptre_plan.html" TargetMode="External" /><Relationship Id="rId34" Type="http://schemas.openxmlformats.org/officeDocument/2006/relationships/hyperlink" Target="http://www.sciences.univ-nantes.fr/physique/perso/gtulloue/optiqueGeo/dioptres/fibre_optique.html" TargetMode="External" /><Relationship Id="rId35" Type="http://schemas.openxmlformats.org/officeDocument/2006/relationships/hyperlink" Target="http://www.sciences.univ-nantes.fr/physique/perso/gtulloue/optiqueGeo/dioptres/dioptre_plan.html" TargetMode="External" /><Relationship Id="rId36" Type="http://schemas.openxmlformats.org/officeDocument/2006/relationships/hyperlink" Target="http://www.sciences.univ-nantes.fr/physique/perso/gtulloue/optiqueGeo/dioptres/fibre_optique.html" TargetMode="External" /><Relationship Id="rId37" Type="http://schemas.openxmlformats.org/officeDocument/2006/relationships/hyperlink" Target="http://landrevie.josiane.free.fr/cours/Cahierdetexte20102011/1ereL/07%20pain.wmv" TargetMode="External" /><Relationship Id="rId38" Type="http://schemas.openxmlformats.org/officeDocument/2006/relationships/hyperlink" Target="http://landrevie.josiane.free.fr/cours/Cahierdetexte20102011/1ereL/07TPeleveCH1reL.pdf" TargetMode="External" /><Relationship Id="rId39" Type="http://schemas.openxmlformats.org/officeDocument/2006/relationships/hyperlink" Target="http://landrevie.josiane.free.fr/cours/Cahierdetexte20102011/1ereL/08TPAeleve1reL.pdf" TargetMode="External" /><Relationship Id="rId40" Type="http://schemas.openxmlformats.org/officeDocument/2006/relationships/hyperlink" Target="http://landrevie.josiane.free.fr/cours/Cahierdetexte20102011/1ereL/07%20pain.wmv" TargetMode="External" /><Relationship Id="rId41" Type="http://schemas.openxmlformats.org/officeDocument/2006/relationships/hyperlink" Target="http://landrevie.josiane.free.fr/cours/Cahierdetexte20102011/1ereL/08TPBeleveCH1reL.pdf" TargetMode="External" /><Relationship Id="rId42" Type="http://schemas.openxmlformats.org/officeDocument/2006/relationships/hyperlink" Target="http://landrevie.josiane.free.fr/cours/Cahierdetexte20102011/1ereL/18TPeleve1reL.pdf" TargetMode="External" /><Relationship Id="rId43" Type="http://schemas.openxmlformats.org/officeDocument/2006/relationships/hyperlink" Target="http://landrevie.josiane.free.fr/cours/Cahierdetexte20102011/1ereL/10TPbeleve1L.pdf" TargetMode="External" /><Relationship Id="rId44" Type="http://schemas.openxmlformats.org/officeDocument/2006/relationships/hyperlink" Target="http://landrevie.josiane.free.fr/cours/Cahierdetexte20102011/1ereL/18TPeleve1reL.pdf" TargetMode="External" /><Relationship Id="rId45" Type="http://schemas.openxmlformats.org/officeDocument/2006/relationships/hyperlink" Target="http://landrevie.josiane.free.fr/cours/Cahierdetexte20102011/1ereL/19TPELEVE1reL.pdf" TargetMode="External" /><Relationship Id="rId46" Type="http://schemas.openxmlformats.org/officeDocument/2006/relationships/hyperlink" Target="http://landrevie.josiane.free.fr/cours/Cahierdetexte20102011/1ereL/19%20mendeleiev%20TS%201L%20et%201S.pdf" TargetMode="External" /><Relationship Id="rId47" Type="http://schemas.openxmlformats.org/officeDocument/2006/relationships/hyperlink" Target="http://landrevie.josiane.free.fr/cours/Cahierdetexte20102011/1ereL/19TPELEVE1reL.pdf" TargetMode="External" /><Relationship Id="rId48" Type="http://schemas.openxmlformats.org/officeDocument/2006/relationships/hyperlink" Target="http://landrevie.josiane.free.fr/cours/Cahierdetexte20102011/1ereL/19%20mendeleiev%20TS%201L%20et%201S.pdf" TargetMode="External" /><Relationship Id="rId49" Type="http://schemas.openxmlformats.org/officeDocument/2006/relationships/hyperlink" Target="http://landrevie.josiane.free.fr/cours/Cahierdetexte20102011/1ereL/DG%2004%202011%20DG1L.pdf" TargetMode="External" /><Relationship Id="rId50" Type="http://schemas.openxmlformats.org/officeDocument/2006/relationships/hyperlink" Target="http://landrevie.josiane.free.fr/cours/Cahierdetexte20102011/1ereL/19%20energie%20dans%20le%20monde.pdf" TargetMode="External" /><Relationship Id="rId51" Type="http://schemas.openxmlformats.org/officeDocument/2006/relationships/hyperlink" Target="http://landrevie.josiane.free.fr/cours/Cahierdetexte20102011/1ereL/19%20animation-centrale-thermique.swf" TargetMode="External" /><Relationship Id="rId52" Type="http://schemas.openxmlformats.org/officeDocument/2006/relationships/hyperlink" Target="http://landrevie.josiane.free.fr/cours/Cahierdetexte20102011/1ereL/19%20animation-centrale-nucleaire.swf" TargetMode="External" /><Relationship Id="rId53" Type="http://schemas.openxmlformats.org/officeDocument/2006/relationships/hyperlink" Target="http://landrevie.josiane.free.fr/cours/Cahierdetexte20102011/1ereL/19%20animation-centrale-eolienne.swf" TargetMode="External" /><Relationship Id="rId54" Type="http://schemas.openxmlformats.org/officeDocument/2006/relationships/hyperlink" Target="http://landrevie.josiane.free.fr/cours/Cahierdetexte20102011/1ereL/19%20animation-centrale-hydraulique.swf" TargetMode="External" /><Relationship Id="rId55" Type="http://schemas.openxmlformats.org/officeDocument/2006/relationships/hyperlink" Target="http://www.youtube.com/watch?v=XFp4orzYSFk&amp;NR=1" TargetMode="External" /><Relationship Id="rId56" Type="http://schemas.openxmlformats.org/officeDocument/2006/relationships/hyperlink" Target="http://www.rue89.com/2011/03/16/une-centrale-nucleaire-peut-elle-exploser-comme-une-bombe-atomique-195338" TargetMode="External" /><Relationship Id="rId57" Type="http://schemas.openxmlformats.org/officeDocument/2006/relationships/hyperlink" Target="http://landrevie.josiane.free.fr/cours/Cahierdetexte20102011/1ereL/19%20energie%20dans%20le%20monde.pdf" TargetMode="External" /><Relationship Id="rId58" Type="http://schemas.openxmlformats.org/officeDocument/2006/relationships/hyperlink" Target="http://landrevie.josiane.free.fr/cours/Cahierdetexte20102011/1ereL/19%20animation-centrale-thermique.swf" TargetMode="External" /><Relationship Id="rId59" Type="http://schemas.openxmlformats.org/officeDocument/2006/relationships/hyperlink" Target="http://landrevie.josiane.free.fr/cours/Cahierdetexte20102011/1ereL/19%20animation-centrale-nucleaire.swf" TargetMode="External" /><Relationship Id="rId60" Type="http://schemas.openxmlformats.org/officeDocument/2006/relationships/hyperlink" Target="http://landrevie.josiane.free.fr/cours/Cahierdetexte20102011/1ereL/19%20animation-centrale-eolienne.swf" TargetMode="External" /><Relationship Id="rId61" Type="http://schemas.openxmlformats.org/officeDocument/2006/relationships/hyperlink" Target="http://landrevie.josiane.free.fr/cours/Cahierdetexte20102011/1ereL/19%20animation-centrale-hydraulique.swf" TargetMode="External" /><Relationship Id="rId62" Type="http://schemas.openxmlformats.org/officeDocument/2006/relationships/hyperlink" Target="http://www.youtube.com/watch?v=XFp4orzYSFk&amp;NR=1" TargetMode="External" /><Relationship Id="rId63" Type="http://schemas.openxmlformats.org/officeDocument/2006/relationships/hyperlink" Target="http://www.rue89.com/2011/03/16/une-centrale-nucleaire-peut-elle-exploser-comme-une-bombe-atomique-195338" TargetMode="External" /><Relationship Id="rId64" Type="http://schemas.openxmlformats.org/officeDocument/2006/relationships/hyperlink" Target="http://landrevie.josiane.free.fr/cours/Cahierdetexte20102011/1ereL/DC%2005%202011%201L.pdf" TargetMode="External" /><Relationship Id="rId65" Type="http://schemas.openxmlformats.org/officeDocument/2006/relationships/image" Target="../media/image1.png" /><Relationship Id="rId6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0"/>
  <sheetViews>
    <sheetView showGridLines="0" tabSelected="1" zoomScalePageLayoutView="0" workbookViewId="0" topLeftCell="A1">
      <selection activeCell="G11" sqref="G11"/>
    </sheetView>
  </sheetViews>
  <sheetFormatPr defaultColWidth="12.57421875" defaultRowHeight="12.75"/>
  <cols>
    <col min="1" max="1" width="19.00390625" style="1" customWidth="1"/>
    <col min="2" max="2" width="1.1484375" style="1" customWidth="1"/>
    <col min="3" max="3" width="9.8515625" style="1" customWidth="1"/>
    <col min="4" max="4" width="1.1484375" style="1" customWidth="1"/>
    <col min="5" max="5" width="46.421875" style="1" customWidth="1"/>
    <col min="6" max="6" width="1.1484375" style="1" customWidth="1"/>
    <col min="7" max="7" width="20.421875" style="1" customWidth="1"/>
    <col min="8" max="8" width="1.1484375" style="1" customWidth="1"/>
    <col min="9" max="9" width="20.421875" style="1" customWidth="1"/>
    <col min="10" max="16384" width="12.57421875" style="1" customWidth="1"/>
  </cols>
  <sheetData>
    <row r="1" spans="1:9" s="2" customFormat="1" ht="19.5">
      <c r="A1" s="2" t="s">
        <v>10</v>
      </c>
      <c r="E1" s="3" t="s">
        <v>11</v>
      </c>
      <c r="I1" s="4" t="s">
        <v>51</v>
      </c>
    </row>
    <row r="3" spans="3:9" ht="12.75">
      <c r="C3" s="5" t="s">
        <v>0</v>
      </c>
      <c r="E3" s="64" t="s">
        <v>1</v>
      </c>
      <c r="F3" s="64"/>
      <c r="G3" s="64"/>
      <c r="H3" s="64"/>
      <c r="I3" s="64"/>
    </row>
    <row r="4" spans="3:9" ht="12.75">
      <c r="C4" s="5"/>
      <c r="E4" s="6"/>
      <c r="F4" s="7"/>
      <c r="G4" s="7"/>
      <c r="H4" s="7"/>
      <c r="I4" s="7"/>
    </row>
    <row r="5" spans="1:9" s="16" customFormat="1" ht="18.75">
      <c r="A5" s="65" t="s">
        <v>12</v>
      </c>
      <c r="B5" s="65"/>
      <c r="C5" s="65"/>
      <c r="D5" s="65"/>
      <c r="E5" s="65"/>
      <c r="F5" s="65"/>
      <c r="G5" s="65"/>
      <c r="H5" s="65"/>
      <c r="I5" s="65"/>
    </row>
    <row r="6" spans="1:9" ht="13.5" thickBot="1">
      <c r="A6" s="7"/>
      <c r="B6" s="7"/>
      <c r="C6" s="7"/>
      <c r="D6" s="7"/>
      <c r="E6" s="7"/>
      <c r="F6" s="7"/>
      <c r="G6" s="7"/>
      <c r="H6" s="7"/>
      <c r="I6" s="7"/>
    </row>
    <row r="7" spans="1:9" ht="13.5" thickBot="1">
      <c r="A7" s="63" t="s">
        <v>2</v>
      </c>
      <c r="B7" s="63"/>
      <c r="C7" s="63"/>
      <c r="D7" s="63"/>
      <c r="E7" s="63"/>
      <c r="F7" s="63"/>
      <c r="G7" s="63"/>
      <c r="H7" s="63"/>
      <c r="I7" s="63"/>
    </row>
    <row r="8" spans="1:9" ht="12.75">
      <c r="A8" s="23"/>
      <c r="B8" s="24"/>
      <c r="C8" s="24"/>
      <c r="D8" s="24"/>
      <c r="E8" s="24"/>
      <c r="F8" s="24"/>
      <c r="G8" s="24"/>
      <c r="H8" s="24"/>
      <c r="I8" s="24"/>
    </row>
    <row r="9" spans="1:7" ht="12.75">
      <c r="A9" s="8">
        <v>40716</v>
      </c>
      <c r="C9" s="9">
        <f>IF(A9&lt;&gt;"",A10+17,"")</f>
        <v>42</v>
      </c>
      <c r="E9" s="10" t="s">
        <v>13</v>
      </c>
      <c r="G9" s="11" t="s">
        <v>3</v>
      </c>
    </row>
    <row r="10" spans="1:7" ht="12.75">
      <c r="A10" s="12">
        <f>INT(MOD(INT((A9-2)/7)+0.6,52+5/28))+1</f>
        <v>25</v>
      </c>
      <c r="C10" s="13" t="s">
        <v>14</v>
      </c>
      <c r="E10" s="25"/>
      <c r="G10" s="26"/>
    </row>
    <row r="11" spans="5:7" ht="76.5" customHeight="1">
      <c r="E11" s="15" t="s">
        <v>15</v>
      </c>
      <c r="F11" s="27"/>
      <c r="G11" s="28"/>
    </row>
    <row r="12" ht="12.75">
      <c r="E12" s="6"/>
    </row>
    <row r="13" spans="1:9" ht="12.75">
      <c r="A13" s="8">
        <v>40703</v>
      </c>
      <c r="C13" s="9">
        <f>A14+17</f>
        <v>40</v>
      </c>
      <c r="E13" s="10" t="s">
        <v>125</v>
      </c>
      <c r="G13" s="11" t="s">
        <v>3</v>
      </c>
      <c r="I13" s="7"/>
    </row>
    <row r="14" spans="1:9" ht="12.75">
      <c r="A14" s="12">
        <f>INT(MOD(INT((A13-2)/7)+0.6,52+5/28))+1</f>
        <v>23</v>
      </c>
      <c r="C14" s="13" t="s">
        <v>14</v>
      </c>
      <c r="E14" s="14"/>
      <c r="G14" s="8"/>
      <c r="I14" s="29"/>
    </row>
    <row r="15" spans="5:9" ht="76.5" customHeight="1">
      <c r="E15" s="15" t="s">
        <v>114</v>
      </c>
      <c r="G15" s="47"/>
      <c r="I15" s="62"/>
    </row>
    <row r="16" spans="5:8" s="17" customFormat="1" ht="12.75" customHeight="1">
      <c r="E16" s="19" t="s">
        <v>49</v>
      </c>
      <c r="F16" s="19"/>
      <c r="G16" s="19"/>
      <c r="H16" s="20"/>
    </row>
    <row r="17" spans="5:8" s="17" customFormat="1" ht="12.75" customHeight="1">
      <c r="E17" s="43" t="s">
        <v>48</v>
      </c>
      <c r="F17" s="19"/>
      <c r="G17" s="19"/>
      <c r="H17" s="20"/>
    </row>
    <row r="18" spans="5:8" s="17" customFormat="1" ht="12.75" customHeight="1">
      <c r="E18" s="19"/>
      <c r="F18" s="19"/>
      <c r="G18" s="19"/>
      <c r="H18" s="20"/>
    </row>
    <row r="19" spans="3:8" s="17" customFormat="1" ht="12.75" customHeight="1">
      <c r="C19" s="17" t="s">
        <v>5</v>
      </c>
      <c r="E19" s="18" t="s">
        <v>127</v>
      </c>
      <c r="F19" s="19"/>
      <c r="G19" s="19"/>
      <c r="H19" s="20"/>
    </row>
    <row r="21" spans="1:7" ht="12.75">
      <c r="A21" s="8">
        <v>40689</v>
      </c>
      <c r="C21" s="9">
        <f>A22+17</f>
        <v>38</v>
      </c>
      <c r="E21" s="10" t="s">
        <v>116</v>
      </c>
      <c r="G21" s="11" t="s">
        <v>3</v>
      </c>
    </row>
    <row r="22" spans="1:9" ht="12.75">
      <c r="A22" s="12">
        <f>INT(MOD(INT((A21-2)/7)+0.6,52+5/28))+1</f>
        <v>21</v>
      </c>
      <c r="C22" s="13" t="s">
        <v>14</v>
      </c>
      <c r="E22" s="14"/>
      <c r="G22" s="8"/>
      <c r="I22" s="29"/>
    </row>
    <row r="23" spans="5:9" ht="76.5" customHeight="1">
      <c r="E23" s="15" t="s">
        <v>97</v>
      </c>
      <c r="G23" s="15"/>
      <c r="I23" s="31"/>
    </row>
    <row r="24" spans="1:9" ht="12.75">
      <c r="A24" s="23"/>
      <c r="B24" s="24"/>
      <c r="C24" s="24"/>
      <c r="D24" s="24"/>
      <c r="E24" s="24"/>
      <c r="F24" s="24"/>
      <c r="G24" s="24"/>
      <c r="H24" s="24"/>
      <c r="I24" s="24"/>
    </row>
    <row r="25" spans="1:7" ht="12.75">
      <c r="A25" s="8">
        <v>40682</v>
      </c>
      <c r="C25" s="9">
        <f>A26+17</f>
        <v>37</v>
      </c>
      <c r="E25" s="10" t="s">
        <v>16</v>
      </c>
      <c r="G25" s="11" t="s">
        <v>3</v>
      </c>
    </row>
    <row r="26" spans="1:7" ht="12.75">
      <c r="A26" s="12">
        <f>INT(MOD(INT((A25-2)/7)+0.6,52+5/28))+1</f>
        <v>20</v>
      </c>
      <c r="C26" s="13" t="s">
        <v>4</v>
      </c>
      <c r="E26" s="14"/>
      <c r="G26" s="8"/>
    </row>
    <row r="27" spans="5:7" ht="76.5" customHeight="1">
      <c r="E27" s="49" t="s">
        <v>126</v>
      </c>
      <c r="G27" s="15"/>
    </row>
    <row r="28" spans="1:9" ht="12.75">
      <c r="A28" s="23"/>
      <c r="B28" s="24"/>
      <c r="C28" s="24"/>
      <c r="D28" s="24"/>
      <c r="E28" s="24"/>
      <c r="F28" s="24"/>
      <c r="G28" s="24"/>
      <c r="H28" s="24"/>
      <c r="I28" s="24"/>
    </row>
    <row r="29" spans="1:7" ht="12.75">
      <c r="A29" s="8">
        <v>40682</v>
      </c>
      <c r="C29" s="9">
        <f>A30+17</f>
        <v>37</v>
      </c>
      <c r="E29" s="10" t="s">
        <v>47</v>
      </c>
      <c r="G29" s="11" t="s">
        <v>3</v>
      </c>
    </row>
    <row r="30" spans="1:7" ht="12.75">
      <c r="A30" s="12">
        <f>INT(MOD(INT((A29-2)/7)+0.6,52+5/28))+1</f>
        <v>20</v>
      </c>
      <c r="C30" s="13" t="s">
        <v>4</v>
      </c>
      <c r="E30" s="14"/>
      <c r="G30" s="8"/>
    </row>
    <row r="31" spans="5:7" ht="76.5" customHeight="1">
      <c r="E31" s="61" t="s">
        <v>115</v>
      </c>
      <c r="G31" s="15"/>
    </row>
    <row r="32" ht="12.75">
      <c r="E32" s="39" t="s">
        <v>118</v>
      </c>
    </row>
    <row r="33" ht="12.75">
      <c r="E33" s="39" t="s">
        <v>119</v>
      </c>
    </row>
    <row r="34" ht="12.75">
      <c r="E34" s="39" t="s">
        <v>120</v>
      </c>
    </row>
    <row r="35" ht="12.75">
      <c r="E35" s="39" t="s">
        <v>121</v>
      </c>
    </row>
    <row r="36" ht="12.75">
      <c r="E36" s="39" t="s">
        <v>122</v>
      </c>
    </row>
    <row r="37" ht="12.75">
      <c r="E37" s="39" t="s">
        <v>124</v>
      </c>
    </row>
    <row r="38" ht="12.75">
      <c r="E38" s="39" t="s">
        <v>123</v>
      </c>
    </row>
    <row r="39" ht="12.75">
      <c r="E39" s="6"/>
    </row>
    <row r="40" spans="1:9" ht="12.75">
      <c r="A40" s="8">
        <v>40675</v>
      </c>
      <c r="C40" s="9">
        <f>A41+17</f>
        <v>36</v>
      </c>
      <c r="E40" s="10" t="s">
        <v>46</v>
      </c>
      <c r="G40" s="11" t="s">
        <v>3</v>
      </c>
      <c r="I40" s="48"/>
    </row>
    <row r="41" spans="1:9" ht="12.75">
      <c r="A41" s="12">
        <f>INT(MOD(INT((A40-2)/7)+0.6,52+5/28))+1</f>
        <v>19</v>
      </c>
      <c r="C41" s="13" t="s">
        <v>14</v>
      </c>
      <c r="E41" s="14"/>
      <c r="G41" s="8">
        <v>40682</v>
      </c>
      <c r="I41" s="29"/>
    </row>
    <row r="42" spans="5:9" ht="76.5" customHeight="1">
      <c r="E42" s="57" t="s">
        <v>115</v>
      </c>
      <c r="G42" s="15" t="s">
        <v>19</v>
      </c>
      <c r="I42" s="38"/>
    </row>
    <row r="43" ht="12.75">
      <c r="E43" s="39" t="s">
        <v>118</v>
      </c>
    </row>
    <row r="44" ht="12.75">
      <c r="E44" s="39" t="s">
        <v>119</v>
      </c>
    </row>
    <row r="45" ht="12.75">
      <c r="E45" s="39" t="s">
        <v>120</v>
      </c>
    </row>
    <row r="46" ht="12.75">
      <c r="E46" s="39" t="s">
        <v>121</v>
      </c>
    </row>
    <row r="47" ht="12.75">
      <c r="E47" s="39" t="s">
        <v>122</v>
      </c>
    </row>
    <row r="48" ht="12.75">
      <c r="E48" s="39" t="s">
        <v>124</v>
      </c>
    </row>
    <row r="49" ht="12.75">
      <c r="E49" s="39" t="s">
        <v>123</v>
      </c>
    </row>
    <row r="50" ht="12.75">
      <c r="E50" s="6"/>
    </row>
    <row r="51" spans="3:8" s="17" customFormat="1" ht="12.75" customHeight="1">
      <c r="C51" s="17" t="s">
        <v>5</v>
      </c>
      <c r="E51" s="18" t="s">
        <v>117</v>
      </c>
      <c r="F51" s="19"/>
      <c r="G51" s="19"/>
      <c r="H51" s="20"/>
    </row>
    <row r="53" spans="1:9" ht="12.75">
      <c r="A53" s="8">
        <v>40668</v>
      </c>
      <c r="C53" s="9">
        <f>A54+17</f>
        <v>35</v>
      </c>
      <c r="E53" s="10" t="s">
        <v>47</v>
      </c>
      <c r="G53" s="11" t="s">
        <v>3</v>
      </c>
      <c r="I53" s="11" t="s">
        <v>3</v>
      </c>
    </row>
    <row r="54" spans="1:9" ht="12.75">
      <c r="A54" s="12">
        <f>INT(MOD(INT((A53-2)/7)+0.6,52+5/28))+1</f>
        <v>18</v>
      </c>
      <c r="C54" s="13" t="s">
        <v>14</v>
      </c>
      <c r="E54" s="14"/>
      <c r="G54" s="8">
        <v>40682</v>
      </c>
      <c r="I54" s="8">
        <v>40682</v>
      </c>
    </row>
    <row r="55" spans="5:9" ht="76.5" customHeight="1">
      <c r="E55" s="60" t="s">
        <v>111</v>
      </c>
      <c r="G55" s="60" t="s">
        <v>113</v>
      </c>
      <c r="I55" s="15" t="s">
        <v>19</v>
      </c>
    </row>
    <row r="56" spans="5:9" ht="12.75">
      <c r="E56" s="58" t="s">
        <v>106</v>
      </c>
      <c r="I56" s="7"/>
    </row>
    <row r="57" spans="1:11" s="54" customFormat="1" ht="12.75">
      <c r="A57" s="56"/>
      <c r="B57" s="56"/>
      <c r="C57" s="56"/>
      <c r="D57" s="56"/>
      <c r="E57" s="58" t="s">
        <v>98</v>
      </c>
      <c r="F57" s="56"/>
      <c r="G57" s="56"/>
      <c r="H57" s="56"/>
      <c r="I57" s="56"/>
      <c r="J57" s="56"/>
      <c r="K57" s="56"/>
    </row>
    <row r="58" spans="5:8" s="17" customFormat="1" ht="12.75" customHeight="1">
      <c r="E58" s="19"/>
      <c r="F58" s="19"/>
      <c r="G58" s="19"/>
      <c r="H58" s="20"/>
    </row>
    <row r="59" spans="3:8" s="17" customFormat="1" ht="12.75" customHeight="1">
      <c r="C59" s="17" t="s">
        <v>5</v>
      </c>
      <c r="E59" s="18" t="s">
        <v>112</v>
      </c>
      <c r="F59" s="19"/>
      <c r="G59" s="19"/>
      <c r="H59" s="20"/>
    </row>
    <row r="60" ht="12.75">
      <c r="I60" s="7"/>
    </row>
    <row r="61" spans="1:9" ht="12.75">
      <c r="A61" s="8">
        <v>40661</v>
      </c>
      <c r="C61" s="9">
        <f>A62+17</f>
        <v>34</v>
      </c>
      <c r="E61" s="10" t="s">
        <v>46</v>
      </c>
      <c r="G61" s="11" t="s">
        <v>3</v>
      </c>
      <c r="I61" s="7"/>
    </row>
    <row r="62" spans="1:9" ht="12.75">
      <c r="A62" s="12">
        <f>INT(MOD(INT((A61-2)/7)+0.6,52+5/28))+1</f>
        <v>17</v>
      </c>
      <c r="C62" s="13" t="s">
        <v>14</v>
      </c>
      <c r="E62" s="14"/>
      <c r="G62" s="8">
        <v>40675</v>
      </c>
      <c r="I62" s="29"/>
    </row>
    <row r="63" spans="5:9" ht="76.5" customHeight="1">
      <c r="E63" s="15" t="s">
        <v>111</v>
      </c>
      <c r="G63" s="32" t="s">
        <v>110</v>
      </c>
      <c r="I63" s="38"/>
    </row>
    <row r="64" spans="5:9" ht="12.75">
      <c r="E64" s="58" t="s">
        <v>106</v>
      </c>
      <c r="I64" s="7"/>
    </row>
    <row r="65" spans="1:11" s="54" customFormat="1" ht="12.75">
      <c r="A65" s="56"/>
      <c r="B65" s="56"/>
      <c r="C65" s="56"/>
      <c r="D65" s="56"/>
      <c r="E65" s="58" t="s">
        <v>98</v>
      </c>
      <c r="F65" s="56"/>
      <c r="G65" s="56"/>
      <c r="H65" s="56"/>
      <c r="I65" s="56"/>
      <c r="J65" s="56"/>
      <c r="K65" s="56"/>
    </row>
    <row r="66" ht="12.75">
      <c r="E66" s="6"/>
    </row>
    <row r="67" spans="3:8" s="17" customFormat="1" ht="12.75" customHeight="1">
      <c r="C67" s="17" t="s">
        <v>5</v>
      </c>
      <c r="E67" s="18" t="s">
        <v>66</v>
      </c>
      <c r="F67" s="19"/>
      <c r="G67" s="19"/>
      <c r="H67" s="20"/>
    </row>
    <row r="68" spans="5:8" s="17" customFormat="1" ht="12.75" customHeight="1" thickBot="1">
      <c r="E68" s="19"/>
      <c r="F68" s="19"/>
      <c r="G68" s="19"/>
      <c r="H68" s="20"/>
    </row>
    <row r="69" spans="1:9" ht="13.5" thickBot="1">
      <c r="A69" s="63" t="s">
        <v>6</v>
      </c>
      <c r="B69" s="63"/>
      <c r="C69" s="63"/>
      <c r="D69" s="63"/>
      <c r="E69" s="63"/>
      <c r="F69" s="63"/>
      <c r="G69" s="63"/>
      <c r="H69" s="63"/>
      <c r="I69" s="63"/>
    </row>
    <row r="70" ht="12.75">
      <c r="E70" s="6"/>
    </row>
    <row r="71" spans="1:9" ht="12.75">
      <c r="A71" s="8">
        <v>40640</v>
      </c>
      <c r="C71" s="9">
        <f>A72+17</f>
        <v>31</v>
      </c>
      <c r="E71" s="10" t="s">
        <v>47</v>
      </c>
      <c r="G71" s="11" t="s">
        <v>3</v>
      </c>
      <c r="I71" s="7"/>
    </row>
    <row r="72" spans="1:9" ht="12.75">
      <c r="A72" s="12">
        <f>INT(MOD(INT((A71-2)/7)+0.6,52+5/28))+1</f>
        <v>14</v>
      </c>
      <c r="C72" s="13" t="s">
        <v>14</v>
      </c>
      <c r="E72" s="14"/>
      <c r="G72" s="8"/>
      <c r="I72" s="29"/>
    </row>
    <row r="73" spans="5:9" ht="76.5" customHeight="1">
      <c r="E73" s="60" t="s">
        <v>100</v>
      </c>
      <c r="G73" s="32"/>
      <c r="I73" s="38"/>
    </row>
    <row r="74" ht="12.75">
      <c r="I74" s="7"/>
    </row>
    <row r="75" spans="1:9" ht="12.75">
      <c r="A75" s="8">
        <v>40639</v>
      </c>
      <c r="C75" s="9">
        <f>A76+17</f>
        <v>31</v>
      </c>
      <c r="E75" s="10" t="s">
        <v>20</v>
      </c>
      <c r="G75" s="11" t="s">
        <v>3</v>
      </c>
      <c r="I75" s="7"/>
    </row>
    <row r="76" spans="1:9" ht="12.75">
      <c r="A76" s="12">
        <f>INT(MOD(INT((A75-2)/7)+0.6,52+5/28))+1</f>
        <v>14</v>
      </c>
      <c r="C76" s="13" t="s">
        <v>14</v>
      </c>
      <c r="E76" s="14"/>
      <c r="G76" s="8"/>
      <c r="I76" s="29"/>
    </row>
    <row r="77" spans="5:9" ht="76.5" customHeight="1">
      <c r="E77" s="49" t="s">
        <v>109</v>
      </c>
      <c r="G77" s="32"/>
      <c r="I77" s="38"/>
    </row>
    <row r="78" spans="1:11" s="54" customFormat="1" ht="12.75">
      <c r="A78" s="56"/>
      <c r="B78" s="56"/>
      <c r="C78" s="56"/>
      <c r="D78" s="56"/>
      <c r="E78" s="55"/>
      <c r="F78" s="56"/>
      <c r="G78" s="56"/>
      <c r="H78" s="56"/>
      <c r="I78" s="56"/>
      <c r="J78" s="56"/>
      <c r="K78" s="56"/>
    </row>
    <row r="79" spans="1:9" ht="12.75">
      <c r="A79" s="8">
        <v>40633</v>
      </c>
      <c r="C79" s="9">
        <f>A80+17</f>
        <v>30</v>
      </c>
      <c r="E79" s="10" t="s">
        <v>46</v>
      </c>
      <c r="G79" s="11" t="s">
        <v>3</v>
      </c>
      <c r="I79" s="7"/>
    </row>
    <row r="80" spans="1:9" ht="12.75">
      <c r="A80" s="12">
        <f>INT(MOD(INT((A79-2)/7)+0.6,52+5/28))+1</f>
        <v>13</v>
      </c>
      <c r="C80" s="13" t="s">
        <v>14</v>
      </c>
      <c r="E80" s="14"/>
      <c r="G80" s="8">
        <v>40661</v>
      </c>
      <c r="I80" s="29"/>
    </row>
    <row r="81" spans="5:9" ht="76.5" customHeight="1">
      <c r="E81" s="15" t="s">
        <v>100</v>
      </c>
      <c r="G81" s="32" t="s">
        <v>108</v>
      </c>
      <c r="I81" s="38"/>
    </row>
    <row r="82" spans="1:11" s="54" customFormat="1" ht="12.75">
      <c r="A82" s="56"/>
      <c r="B82" s="56"/>
      <c r="C82" s="56"/>
      <c r="D82" s="56"/>
      <c r="E82" s="55"/>
      <c r="F82" s="56"/>
      <c r="G82" s="56"/>
      <c r="H82" s="56"/>
      <c r="I82" s="56"/>
      <c r="J82" s="56"/>
      <c r="K82" s="56"/>
    </row>
    <row r="83" spans="1:9" ht="12.75">
      <c r="A83" s="8">
        <v>40632</v>
      </c>
      <c r="C83" s="9">
        <f>A84+17</f>
        <v>30</v>
      </c>
      <c r="E83" s="10" t="s">
        <v>107</v>
      </c>
      <c r="G83" s="11" t="s">
        <v>3</v>
      </c>
      <c r="I83" s="11" t="s">
        <v>3</v>
      </c>
    </row>
    <row r="84" spans="1:9" ht="12.75">
      <c r="A84" s="12">
        <f>INT(MOD(INT((A83-2)/7)+0.6,52+5/28))+1</f>
        <v>13</v>
      </c>
      <c r="C84" s="13" t="s">
        <v>14</v>
      </c>
      <c r="E84" s="14"/>
      <c r="G84" s="8">
        <v>40633</v>
      </c>
      <c r="I84" s="8">
        <v>40633</v>
      </c>
    </row>
    <row r="85" spans="5:9" ht="76.5" customHeight="1">
      <c r="E85" s="59" t="s">
        <v>105</v>
      </c>
      <c r="G85" s="30" t="s">
        <v>45</v>
      </c>
      <c r="I85" s="30" t="s">
        <v>101</v>
      </c>
    </row>
    <row r="86" spans="1:9" ht="12.75">
      <c r="A86" s="23"/>
      <c r="B86" s="24"/>
      <c r="C86" s="24"/>
      <c r="D86" s="24"/>
      <c r="E86" s="53" t="s">
        <v>44</v>
      </c>
      <c r="F86" s="24"/>
      <c r="G86" s="24"/>
      <c r="H86" s="24"/>
      <c r="I86" s="31"/>
    </row>
    <row r="87" ht="12.75">
      <c r="E87" s="58" t="s">
        <v>99</v>
      </c>
    </row>
    <row r="89" spans="1:9" ht="12.75">
      <c r="A89" s="8">
        <v>40626</v>
      </c>
      <c r="C89" s="9">
        <f>A90+17</f>
        <v>29</v>
      </c>
      <c r="E89" s="10" t="s">
        <v>103</v>
      </c>
      <c r="G89" s="11" t="s">
        <v>3</v>
      </c>
      <c r="I89" s="11" t="s">
        <v>3</v>
      </c>
    </row>
    <row r="90" spans="1:9" ht="12.75">
      <c r="A90" s="12">
        <f>INT(MOD(INT((A89-2)/7)+0.6,52+5/28))+1</f>
        <v>12</v>
      </c>
      <c r="C90" s="13" t="s">
        <v>14</v>
      </c>
      <c r="E90" s="14"/>
      <c r="G90" s="8">
        <v>40640</v>
      </c>
      <c r="I90" s="8">
        <v>40640</v>
      </c>
    </row>
    <row r="91" spans="5:9" ht="76.5" customHeight="1">
      <c r="E91" s="32" t="s">
        <v>102</v>
      </c>
      <c r="G91" s="15" t="s">
        <v>45</v>
      </c>
      <c r="I91" s="15" t="s">
        <v>101</v>
      </c>
    </row>
    <row r="92" spans="1:9" ht="12.75">
      <c r="A92" s="23"/>
      <c r="B92" s="24"/>
      <c r="C92" s="24"/>
      <c r="D92" s="24"/>
      <c r="E92" s="53" t="s">
        <v>44</v>
      </c>
      <c r="F92" s="24"/>
      <c r="G92" s="24"/>
      <c r="H92" s="24"/>
      <c r="I92" s="24"/>
    </row>
    <row r="93" spans="1:11" s="54" customFormat="1" ht="12.75">
      <c r="A93" s="56"/>
      <c r="B93" s="56"/>
      <c r="C93" s="56"/>
      <c r="D93" s="56"/>
      <c r="E93" s="58" t="s">
        <v>99</v>
      </c>
      <c r="F93" s="56"/>
      <c r="G93" s="56"/>
      <c r="H93" s="56"/>
      <c r="I93" s="56"/>
      <c r="J93" s="56"/>
      <c r="K93" s="56"/>
    </row>
    <row r="94" spans="1:11" s="54" customFormat="1" ht="12.75">
      <c r="A94" s="56"/>
      <c r="B94" s="56"/>
      <c r="C94" s="56"/>
      <c r="D94" s="56"/>
      <c r="E94" s="58"/>
      <c r="F94" s="56"/>
      <c r="G94" s="56"/>
      <c r="H94" s="56"/>
      <c r="I94" s="56"/>
      <c r="J94" s="56"/>
      <c r="K94" s="56"/>
    </row>
    <row r="95" spans="3:8" s="17" customFormat="1" ht="12.75" customHeight="1">
      <c r="C95" s="17" t="s">
        <v>5</v>
      </c>
      <c r="E95" s="18" t="s">
        <v>104</v>
      </c>
      <c r="F95" s="19"/>
      <c r="G95" s="19"/>
      <c r="H95" s="20"/>
    </row>
    <row r="96" spans="1:9" ht="12.75">
      <c r="A96" s="23"/>
      <c r="B96" s="24"/>
      <c r="C96" s="24"/>
      <c r="D96" s="24"/>
      <c r="E96" s="41"/>
      <c r="F96" s="24"/>
      <c r="G96" s="24"/>
      <c r="H96" s="24"/>
      <c r="I96" s="24"/>
    </row>
    <row r="97" spans="1:7" ht="12.75">
      <c r="A97" s="8">
        <v>40619</v>
      </c>
      <c r="C97" s="9">
        <f>A98+17</f>
        <v>28</v>
      </c>
      <c r="E97" s="10" t="s">
        <v>21</v>
      </c>
      <c r="G97" s="11" t="s">
        <v>3</v>
      </c>
    </row>
    <row r="98" spans="1:9" ht="12.75">
      <c r="A98" s="12">
        <f>INT(MOD(INT((A97-2)/7)+0.6,52+5/28))+1</f>
        <v>11</v>
      </c>
      <c r="C98" s="13" t="s">
        <v>14</v>
      </c>
      <c r="E98" s="14"/>
      <c r="G98" s="8">
        <v>40633</v>
      </c>
      <c r="I98" s="29"/>
    </row>
    <row r="99" spans="5:9" ht="76.5" customHeight="1">
      <c r="E99" s="47" t="s">
        <v>94</v>
      </c>
      <c r="G99" s="47" t="s">
        <v>96</v>
      </c>
      <c r="I99" s="31"/>
    </row>
    <row r="100" spans="1:9" ht="12.75">
      <c r="A100" s="23"/>
      <c r="B100" s="24"/>
      <c r="C100" s="24"/>
      <c r="D100" s="24"/>
      <c r="E100" s="24"/>
      <c r="F100" s="24"/>
      <c r="G100" s="24"/>
      <c r="H100" s="24"/>
      <c r="I100" s="24"/>
    </row>
    <row r="102" spans="1:7" ht="12.75">
      <c r="A102" s="8">
        <v>40612</v>
      </c>
      <c r="C102" s="9">
        <f>A103+17</f>
        <v>27</v>
      </c>
      <c r="E102" s="10" t="s">
        <v>23</v>
      </c>
      <c r="G102" s="11" t="s">
        <v>3</v>
      </c>
    </row>
    <row r="103" spans="1:9" ht="12.75">
      <c r="A103" s="12">
        <f>INT(MOD(INT((A102-2)/7)+0.6,52+5/28))+1</f>
        <v>10</v>
      </c>
      <c r="C103" s="13" t="s">
        <v>14</v>
      </c>
      <c r="E103" s="14"/>
      <c r="G103" s="8">
        <v>40626</v>
      </c>
      <c r="I103" s="29"/>
    </row>
    <row r="104" spans="5:9" ht="76.5" customHeight="1">
      <c r="E104" s="15" t="s">
        <v>94</v>
      </c>
      <c r="G104" s="15" t="s">
        <v>95</v>
      </c>
      <c r="I104" s="38"/>
    </row>
    <row r="106" spans="3:8" s="17" customFormat="1" ht="12.75" customHeight="1">
      <c r="C106" s="17" t="s">
        <v>5</v>
      </c>
      <c r="E106" s="18" t="s">
        <v>93</v>
      </c>
      <c r="F106" s="19"/>
      <c r="G106" s="19"/>
      <c r="H106" s="20"/>
    </row>
    <row r="107" spans="1:9" ht="12.75">
      <c r="A107" s="23"/>
      <c r="B107" s="24"/>
      <c r="C107" s="24"/>
      <c r="D107" s="24"/>
      <c r="E107" s="24"/>
      <c r="F107" s="24"/>
      <c r="G107" s="24"/>
      <c r="H107" s="24"/>
      <c r="I107" s="24"/>
    </row>
    <row r="108" spans="1:7" ht="12.75">
      <c r="A108" s="8">
        <v>40609</v>
      </c>
      <c r="C108" s="9">
        <f>A109+17</f>
        <v>27</v>
      </c>
      <c r="E108" s="10" t="s">
        <v>16</v>
      </c>
      <c r="G108" s="11" t="s">
        <v>3</v>
      </c>
    </row>
    <row r="109" spans="1:9" ht="12.75">
      <c r="A109" s="12">
        <f>INT(MOD(INT((A108-2)/7)+0.6,52+5/28))+1</f>
        <v>10</v>
      </c>
      <c r="C109" s="13" t="s">
        <v>22</v>
      </c>
      <c r="E109" s="14"/>
      <c r="G109" s="8">
        <v>40639</v>
      </c>
      <c r="I109" s="29"/>
    </row>
    <row r="110" spans="5:9" ht="76.5" customHeight="1">
      <c r="E110" s="40" t="s">
        <v>92</v>
      </c>
      <c r="G110" s="15" t="s">
        <v>19</v>
      </c>
      <c r="I110" s="31"/>
    </row>
    <row r="111" spans="1:9" ht="12.75">
      <c r="A111" s="23"/>
      <c r="B111" s="24"/>
      <c r="C111" s="24"/>
      <c r="D111" s="24"/>
      <c r="E111" s="24"/>
      <c r="F111" s="24"/>
      <c r="G111" s="24"/>
      <c r="H111" s="24"/>
      <c r="I111" s="24"/>
    </row>
    <row r="112" spans="1:9" ht="12.75">
      <c r="A112" s="8">
        <v>40605</v>
      </c>
      <c r="C112" s="9">
        <f>A113+17</f>
        <v>26</v>
      </c>
      <c r="E112" s="10" t="s">
        <v>21</v>
      </c>
      <c r="G112" s="11" t="s">
        <v>3</v>
      </c>
      <c r="I112" s="11" t="s">
        <v>3</v>
      </c>
    </row>
    <row r="113" spans="1:9" ht="12.75">
      <c r="A113" s="12">
        <f>INT(MOD(INT((A112-2)/7)+0.6,52+5/28))+1</f>
        <v>9</v>
      </c>
      <c r="C113" s="13" t="s">
        <v>14</v>
      </c>
      <c r="E113" s="14"/>
      <c r="G113" s="8">
        <v>40619</v>
      </c>
      <c r="I113" s="8">
        <v>40609</v>
      </c>
    </row>
    <row r="114" spans="5:9" ht="76.5" customHeight="1">
      <c r="E114" s="46" t="s">
        <v>91</v>
      </c>
      <c r="G114" s="33" t="s">
        <v>89</v>
      </c>
      <c r="I114" s="15" t="s">
        <v>19</v>
      </c>
    </row>
    <row r="115" spans="1:9" ht="12.75">
      <c r="A115" s="23"/>
      <c r="B115" s="24"/>
      <c r="C115" s="24"/>
      <c r="D115" s="24"/>
      <c r="E115" s="52" t="s">
        <v>24</v>
      </c>
      <c r="F115" s="24"/>
      <c r="G115" s="24"/>
      <c r="H115" s="24"/>
      <c r="I115" s="24"/>
    </row>
    <row r="116" spans="1:9" ht="13.5" thickBot="1">
      <c r="A116" s="23"/>
      <c r="B116" s="24"/>
      <c r="C116" s="24"/>
      <c r="D116" s="24"/>
      <c r="E116" s="52"/>
      <c r="F116" s="24"/>
      <c r="G116" s="24"/>
      <c r="H116" s="24"/>
      <c r="I116" s="24"/>
    </row>
    <row r="117" spans="1:9" ht="13.5" thickBot="1">
      <c r="A117" s="63" t="s">
        <v>7</v>
      </c>
      <c r="B117" s="63"/>
      <c r="C117" s="63"/>
      <c r="D117" s="63"/>
      <c r="E117" s="63"/>
      <c r="F117" s="63"/>
      <c r="G117" s="63"/>
      <c r="H117" s="63"/>
      <c r="I117" s="63"/>
    </row>
    <row r="119" spans="1:9" ht="12.75">
      <c r="A119" s="8">
        <v>40584</v>
      </c>
      <c r="C119" s="9">
        <f>A120+17</f>
        <v>23</v>
      </c>
      <c r="E119" s="10" t="s">
        <v>23</v>
      </c>
      <c r="G119" s="11" t="s">
        <v>3</v>
      </c>
      <c r="I119" s="11" t="s">
        <v>3</v>
      </c>
    </row>
    <row r="120" spans="1:9" ht="12.75">
      <c r="A120" s="12">
        <f>INT(MOD(INT((A119-2)/7)+0.6,52+5/28))+1</f>
        <v>6</v>
      </c>
      <c r="C120" s="13" t="s">
        <v>14</v>
      </c>
      <c r="E120" s="14"/>
      <c r="G120" s="8">
        <v>40612</v>
      </c>
      <c r="I120" s="8">
        <v>40609</v>
      </c>
    </row>
    <row r="121" spans="5:9" ht="76.5" customHeight="1">
      <c r="E121" s="15" t="s">
        <v>90</v>
      </c>
      <c r="G121" s="33" t="s">
        <v>89</v>
      </c>
      <c r="I121" s="15" t="s">
        <v>19</v>
      </c>
    </row>
    <row r="122" spans="1:9" ht="12.75">
      <c r="A122" s="23"/>
      <c r="B122" s="24"/>
      <c r="C122" s="24"/>
      <c r="D122" s="24"/>
      <c r="E122" s="52" t="s">
        <v>24</v>
      </c>
      <c r="F122" s="24"/>
      <c r="G122" s="24"/>
      <c r="H122" s="24"/>
      <c r="I122" s="24"/>
    </row>
    <row r="123" spans="1:9" ht="12.75">
      <c r="A123" s="7"/>
      <c r="B123" s="7"/>
      <c r="C123" s="7"/>
      <c r="D123" s="7"/>
      <c r="E123" s="7"/>
      <c r="F123" s="7"/>
      <c r="G123" s="7"/>
      <c r="H123" s="7"/>
      <c r="I123" s="7"/>
    </row>
    <row r="124" spans="3:8" s="17" customFormat="1" ht="12.75" customHeight="1">
      <c r="C124" s="17" t="s">
        <v>5</v>
      </c>
      <c r="E124" s="18" t="s">
        <v>70</v>
      </c>
      <c r="F124" s="19"/>
      <c r="G124" s="19"/>
      <c r="H124" s="20"/>
    </row>
    <row r="125" spans="1:9" ht="12.75">
      <c r="A125" s="23"/>
      <c r="B125" s="24"/>
      <c r="C125" s="24"/>
      <c r="D125" s="24"/>
      <c r="E125" s="24"/>
      <c r="F125" s="24"/>
      <c r="G125" s="24"/>
      <c r="H125" s="24"/>
      <c r="I125" s="24"/>
    </row>
    <row r="126" spans="1:9" ht="12.75">
      <c r="A126" s="8">
        <v>40577</v>
      </c>
      <c r="C126" s="9">
        <f>A127+17</f>
        <v>22</v>
      </c>
      <c r="E126" s="10" t="s">
        <v>23</v>
      </c>
      <c r="G126" s="11" t="s">
        <v>3</v>
      </c>
      <c r="I126" s="11" t="s">
        <v>3</v>
      </c>
    </row>
    <row r="127" spans="1:9" ht="12.75">
      <c r="A127" s="12">
        <f>INT(MOD(INT((A126-2)/7)+0.6,52+5/28))+1</f>
        <v>5</v>
      </c>
      <c r="C127" s="13" t="s">
        <v>14</v>
      </c>
      <c r="E127" s="14"/>
      <c r="G127" s="8">
        <v>40584</v>
      </c>
      <c r="I127" s="8">
        <v>40584</v>
      </c>
    </row>
    <row r="128" spans="5:9" ht="76.5" customHeight="1">
      <c r="E128" s="46" t="s">
        <v>82</v>
      </c>
      <c r="G128" s="32" t="s">
        <v>87</v>
      </c>
      <c r="I128" s="32" t="s">
        <v>85</v>
      </c>
    </row>
    <row r="129" spans="1:9" ht="12.75">
      <c r="A129" s="7"/>
      <c r="B129" s="7"/>
      <c r="C129" s="7"/>
      <c r="D129" s="7"/>
      <c r="E129" s="6" t="s">
        <v>27</v>
      </c>
      <c r="F129" s="7"/>
      <c r="G129" s="7"/>
      <c r="H129" s="7"/>
      <c r="I129" s="7"/>
    </row>
    <row r="130" spans="1:9" ht="12.75">
      <c r="A130" s="7"/>
      <c r="B130" s="7"/>
      <c r="C130" s="7"/>
      <c r="D130" s="7"/>
      <c r="E130" s="6"/>
      <c r="F130" s="7"/>
      <c r="G130" s="7"/>
      <c r="H130" s="7"/>
      <c r="I130" s="7"/>
    </row>
    <row r="131" spans="3:8" s="17" customFormat="1" ht="12.75" customHeight="1">
      <c r="C131" s="17" t="s">
        <v>5</v>
      </c>
      <c r="E131" s="45" t="s">
        <v>86</v>
      </c>
      <c r="F131" s="21"/>
      <c r="G131" s="21"/>
      <c r="H131" s="20"/>
    </row>
    <row r="132" spans="1:9" ht="12.75">
      <c r="A132" s="7"/>
      <c r="B132" s="7"/>
      <c r="C132" s="7"/>
      <c r="D132" s="7"/>
      <c r="E132" s="31"/>
      <c r="F132" s="7"/>
      <c r="G132" s="7"/>
      <c r="H132" s="7"/>
      <c r="I132" s="7"/>
    </row>
    <row r="133" spans="1:9" ht="12.75">
      <c r="A133" s="8">
        <v>40570</v>
      </c>
      <c r="C133" s="9">
        <f>A134+17</f>
        <v>21</v>
      </c>
      <c r="E133" s="10" t="s">
        <v>21</v>
      </c>
      <c r="G133" s="11" t="s">
        <v>3</v>
      </c>
      <c r="I133" s="11" t="s">
        <v>3</v>
      </c>
    </row>
    <row r="134" spans="1:9" ht="12.75">
      <c r="A134" s="12">
        <f>INT(MOD(INT((A133-2)/7)+0.6,52+5/28))+1</f>
        <v>4</v>
      </c>
      <c r="C134" s="13" t="s">
        <v>14</v>
      </c>
      <c r="E134" s="14"/>
      <c r="G134" s="8">
        <v>40605</v>
      </c>
      <c r="I134" s="8">
        <v>40605</v>
      </c>
    </row>
    <row r="135" spans="5:9" ht="76.5" customHeight="1">
      <c r="E135" s="15" t="s">
        <v>40</v>
      </c>
      <c r="G135" s="32" t="s">
        <v>88</v>
      </c>
      <c r="I135" s="32" t="s">
        <v>85</v>
      </c>
    </row>
    <row r="136" spans="1:9" ht="12.75">
      <c r="A136" s="7"/>
      <c r="B136" s="7"/>
      <c r="C136" s="7"/>
      <c r="D136" s="7"/>
      <c r="E136" s="6" t="s">
        <v>27</v>
      </c>
      <c r="F136" s="7"/>
      <c r="G136" s="7"/>
      <c r="H136" s="7"/>
      <c r="I136" s="7"/>
    </row>
    <row r="137" spans="1:9" ht="12.75">
      <c r="A137" s="7"/>
      <c r="B137" s="7"/>
      <c r="C137" s="7"/>
      <c r="D137" s="7"/>
      <c r="E137" s="6"/>
      <c r="F137" s="7"/>
      <c r="G137" s="7"/>
      <c r="H137" s="7"/>
      <c r="I137" s="7"/>
    </row>
    <row r="138" spans="1:7" ht="12.75">
      <c r="A138" s="8">
        <v>40563</v>
      </c>
      <c r="C138" s="9">
        <f>A139+17</f>
        <v>20</v>
      </c>
      <c r="E138" s="10" t="s">
        <v>81</v>
      </c>
      <c r="G138" s="11"/>
    </row>
    <row r="139" spans="1:9" ht="12.75">
      <c r="A139" s="12">
        <f>INT(MOD(INT((A138-2)/7)+0.6,52+5/28))+1</f>
        <v>3</v>
      </c>
      <c r="C139" s="13" t="s">
        <v>14</v>
      </c>
      <c r="E139" s="14"/>
      <c r="G139" s="8">
        <v>40577</v>
      </c>
      <c r="I139" s="29"/>
    </row>
    <row r="140" spans="5:9" ht="76.5" customHeight="1">
      <c r="E140" s="35" t="s">
        <v>83</v>
      </c>
      <c r="G140" s="35" t="s">
        <v>84</v>
      </c>
      <c r="I140" s="51"/>
    </row>
    <row r="141" spans="1:9" ht="12.75">
      <c r="A141" s="7"/>
      <c r="B141" s="7"/>
      <c r="C141" s="7"/>
      <c r="D141" s="7"/>
      <c r="E141" s="42" t="s">
        <v>18</v>
      </c>
      <c r="F141" s="7"/>
      <c r="G141" s="7"/>
      <c r="H141" s="7"/>
      <c r="I141" s="7"/>
    </row>
    <row r="142" spans="1:9" ht="12.75">
      <c r="A142" s="7"/>
      <c r="B142" s="7"/>
      <c r="C142" s="7"/>
      <c r="D142" s="7"/>
      <c r="E142" s="6" t="s">
        <v>26</v>
      </c>
      <c r="F142" s="7"/>
      <c r="G142" s="7"/>
      <c r="H142" s="7"/>
      <c r="I142" s="7"/>
    </row>
    <row r="143" spans="1:9" ht="12.75">
      <c r="A143" s="36"/>
      <c r="B143" s="7"/>
      <c r="C143" s="7"/>
      <c r="D143" s="7"/>
      <c r="E143" s="7"/>
      <c r="F143" s="7"/>
      <c r="G143" s="7"/>
      <c r="H143" s="7"/>
      <c r="I143" s="7"/>
    </row>
    <row r="144" spans="3:8" s="17" customFormat="1" ht="12.75" customHeight="1">
      <c r="C144" s="17" t="s">
        <v>5</v>
      </c>
      <c r="E144" s="18" t="s">
        <v>80</v>
      </c>
      <c r="F144" s="21"/>
      <c r="G144" s="21"/>
      <c r="H144" s="20"/>
    </row>
    <row r="145" spans="1:9" ht="12.75">
      <c r="A145" s="7"/>
      <c r="B145" s="7"/>
      <c r="C145" s="7"/>
      <c r="D145" s="7"/>
      <c r="E145" s="7"/>
      <c r="F145" s="7"/>
      <c r="G145" s="7"/>
      <c r="H145" s="7"/>
      <c r="I145" s="7"/>
    </row>
    <row r="146" spans="1:7" ht="12.75">
      <c r="A146" s="8">
        <v>40556</v>
      </c>
      <c r="C146" s="9">
        <f>A147+17</f>
        <v>19</v>
      </c>
      <c r="E146" s="10" t="s">
        <v>78</v>
      </c>
      <c r="G146" s="11" t="s">
        <v>3</v>
      </c>
    </row>
    <row r="147" spans="1:9" ht="12.75">
      <c r="A147" s="12">
        <f>INT(MOD(INT((A146-2)/7)+0.6,52+5/28))+1</f>
        <v>2</v>
      </c>
      <c r="C147" s="13" t="s">
        <v>22</v>
      </c>
      <c r="E147" s="14"/>
      <c r="G147" s="8"/>
      <c r="I147" s="29"/>
    </row>
    <row r="148" spans="5:9" ht="76.5" customHeight="1">
      <c r="E148" s="15"/>
      <c r="G148" s="33"/>
      <c r="I148" s="34"/>
    </row>
    <row r="149" spans="1:9" ht="12.75">
      <c r="A149" s="7"/>
      <c r="B149" s="7"/>
      <c r="C149" s="7"/>
      <c r="D149" s="7"/>
      <c r="E149" s="6"/>
      <c r="F149" s="7"/>
      <c r="G149" s="7"/>
      <c r="H149" s="7"/>
      <c r="I149" s="7"/>
    </row>
    <row r="150" spans="3:8" s="17" customFormat="1" ht="12.75" customHeight="1">
      <c r="C150" s="17" t="s">
        <v>5</v>
      </c>
      <c r="E150" s="18"/>
      <c r="F150" s="21"/>
      <c r="G150" s="21"/>
      <c r="H150" s="20"/>
    </row>
    <row r="151" spans="1:9" ht="12.75">
      <c r="A151" s="7"/>
      <c r="B151" s="7"/>
      <c r="C151" s="7"/>
      <c r="D151" s="7"/>
      <c r="E151" s="7"/>
      <c r="F151" s="7"/>
      <c r="G151" s="7"/>
      <c r="H151" s="7"/>
      <c r="I151" s="7"/>
    </row>
    <row r="152" spans="1:7" ht="12.75">
      <c r="A152" s="8">
        <v>40554</v>
      </c>
      <c r="C152" s="9">
        <f>A153+17</f>
        <v>19</v>
      </c>
      <c r="E152" s="10" t="s">
        <v>77</v>
      </c>
      <c r="G152" s="11" t="s">
        <v>3</v>
      </c>
    </row>
    <row r="153" spans="1:9" ht="12.75">
      <c r="A153" s="12">
        <f>INT(MOD(INT((A152-2)/7)+0.6,52+5/28))+1</f>
        <v>2</v>
      </c>
      <c r="C153" s="13" t="s">
        <v>22</v>
      </c>
      <c r="E153" s="14"/>
      <c r="G153" s="8"/>
      <c r="I153" s="29"/>
    </row>
    <row r="154" spans="5:9" ht="76.5" customHeight="1">
      <c r="E154" s="40" t="s">
        <v>79</v>
      </c>
      <c r="G154" s="33"/>
      <c r="I154" s="34"/>
    </row>
    <row r="155" spans="1:9" ht="12.75">
      <c r="A155" s="7"/>
      <c r="B155" s="7"/>
      <c r="C155" s="7"/>
      <c r="D155" s="7"/>
      <c r="E155" s="6"/>
      <c r="F155" s="7"/>
      <c r="G155" s="7"/>
      <c r="H155" s="7"/>
      <c r="I155" s="7"/>
    </row>
    <row r="156" spans="3:8" s="17" customFormat="1" ht="12.75" customHeight="1">
      <c r="C156" s="17" t="s">
        <v>5</v>
      </c>
      <c r="E156" s="18"/>
      <c r="F156" s="21"/>
      <c r="G156" s="21"/>
      <c r="H156" s="20"/>
    </row>
    <row r="157" spans="1:9" ht="12.7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2.75">
      <c r="A158" s="8">
        <v>40549</v>
      </c>
      <c r="C158" s="9">
        <f>A159+17</f>
        <v>18</v>
      </c>
      <c r="E158" s="10" t="s">
        <v>76</v>
      </c>
      <c r="G158" s="11" t="s">
        <v>3</v>
      </c>
      <c r="I158" s="7"/>
    </row>
    <row r="159" spans="1:9" ht="12.75">
      <c r="A159" s="12">
        <f>INT(MOD(INT((A158-2)/7)+0.6,52+5/28))+1</f>
        <v>1</v>
      </c>
      <c r="C159" s="13" t="s">
        <v>14</v>
      </c>
      <c r="E159" s="14"/>
      <c r="G159" s="8">
        <v>40570</v>
      </c>
      <c r="I159" s="29"/>
    </row>
    <row r="160" spans="5:9" ht="76.5" customHeight="1">
      <c r="E160" s="15" t="s">
        <v>73</v>
      </c>
      <c r="G160" s="15" t="s">
        <v>75</v>
      </c>
      <c r="I160" s="34"/>
    </row>
    <row r="161" spans="1:9" ht="12.75">
      <c r="A161" s="7"/>
      <c r="B161" s="7"/>
      <c r="C161" s="7"/>
      <c r="D161" s="7"/>
      <c r="E161" s="42" t="s">
        <v>18</v>
      </c>
      <c r="F161" s="7"/>
      <c r="G161" s="7"/>
      <c r="H161" s="7"/>
      <c r="I161" s="7"/>
    </row>
    <row r="162" spans="1:9" ht="12.75">
      <c r="A162" s="7"/>
      <c r="B162" s="7"/>
      <c r="C162" s="7"/>
      <c r="D162" s="7"/>
      <c r="E162" s="6" t="s">
        <v>26</v>
      </c>
      <c r="F162" s="7"/>
      <c r="G162" s="7"/>
      <c r="H162" s="7"/>
      <c r="I162" s="7"/>
    </row>
    <row r="163" spans="1:9" ht="12.75">
      <c r="A163" s="36"/>
      <c r="B163" s="7"/>
      <c r="C163" s="7"/>
      <c r="D163" s="7"/>
      <c r="E163" s="7"/>
      <c r="F163" s="7"/>
      <c r="G163" s="7"/>
      <c r="H163" s="7"/>
      <c r="I163" s="7"/>
    </row>
    <row r="164" spans="3:8" s="17" customFormat="1" ht="12.75" customHeight="1">
      <c r="C164" s="17" t="s">
        <v>5</v>
      </c>
      <c r="E164" s="18" t="s">
        <v>74</v>
      </c>
      <c r="F164" s="21"/>
      <c r="G164" s="21"/>
      <c r="H164" s="20"/>
    </row>
    <row r="165" spans="1:9" ht="13.5" thickBot="1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3.5" thickBot="1">
      <c r="A166" s="63" t="s">
        <v>8</v>
      </c>
      <c r="B166" s="63"/>
      <c r="C166" s="63"/>
      <c r="D166" s="63"/>
      <c r="E166" s="63"/>
      <c r="F166" s="63"/>
      <c r="G166" s="63"/>
      <c r="H166" s="63"/>
      <c r="I166" s="63"/>
    </row>
    <row r="167" spans="1:9" ht="12.75">
      <c r="A167" s="7"/>
      <c r="B167" s="7"/>
      <c r="C167" s="7"/>
      <c r="D167" s="7"/>
      <c r="E167" s="7"/>
      <c r="F167" s="7"/>
      <c r="G167" s="7"/>
      <c r="H167" s="7"/>
      <c r="I167" s="7"/>
    </row>
    <row r="168" spans="1:7" ht="12.75">
      <c r="A168" s="8">
        <v>40528</v>
      </c>
      <c r="C168" s="9">
        <f>A169-35</f>
        <v>15</v>
      </c>
      <c r="E168" s="10" t="s">
        <v>23</v>
      </c>
      <c r="G168" s="11" t="s">
        <v>3</v>
      </c>
    </row>
    <row r="169" spans="1:9" ht="12.75">
      <c r="A169" s="12">
        <f>INT(MOD(INT((A168-2)/7)+0.6,52+5/28))+1</f>
        <v>50</v>
      </c>
      <c r="C169" s="13" t="s">
        <v>14</v>
      </c>
      <c r="E169" s="14"/>
      <c r="G169" s="8">
        <v>40554</v>
      </c>
      <c r="I169" s="29"/>
    </row>
    <row r="170" spans="5:9" ht="76.5" customHeight="1">
      <c r="E170" s="30" t="s">
        <v>72</v>
      </c>
      <c r="G170" s="32" t="s">
        <v>25</v>
      </c>
      <c r="I170" s="50"/>
    </row>
    <row r="171" spans="5:9" ht="12.75" customHeight="1">
      <c r="E171" s="44" t="s">
        <v>43</v>
      </c>
      <c r="G171" s="38"/>
      <c r="I171" s="38"/>
    </row>
    <row r="172" spans="1:9" ht="12.75">
      <c r="A172" s="7"/>
      <c r="B172" s="7"/>
      <c r="C172" s="7"/>
      <c r="D172" s="7"/>
      <c r="E172" s="7"/>
      <c r="F172" s="7"/>
      <c r="G172" s="7"/>
      <c r="H172" s="7"/>
      <c r="I172" s="7"/>
    </row>
    <row r="173" spans="3:8" s="17" customFormat="1" ht="12.75" customHeight="1">
      <c r="C173" s="17" t="s">
        <v>5</v>
      </c>
      <c r="E173" s="18" t="s">
        <v>58</v>
      </c>
      <c r="F173" s="21"/>
      <c r="G173" s="21"/>
      <c r="H173" s="20"/>
    </row>
    <row r="174" spans="1:9" ht="12.7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2.75">
      <c r="A175" s="8">
        <v>40521</v>
      </c>
      <c r="C175" s="9">
        <f>A176-35</f>
        <v>14</v>
      </c>
      <c r="E175" s="10" t="s">
        <v>21</v>
      </c>
      <c r="G175" s="11" t="s">
        <v>3</v>
      </c>
      <c r="I175" s="7"/>
    </row>
    <row r="176" spans="1:9" ht="12.75">
      <c r="A176" s="12">
        <f>INT(MOD(INT((A175-2)/7)+0.6,52+5/28))+1</f>
        <v>49</v>
      </c>
      <c r="C176" s="13" t="s">
        <v>14</v>
      </c>
      <c r="E176" s="14"/>
      <c r="G176" s="8">
        <v>40554</v>
      </c>
      <c r="I176" s="29"/>
    </row>
    <row r="177" spans="5:9" ht="91.5" customHeight="1">
      <c r="E177" s="15" t="s">
        <v>72</v>
      </c>
      <c r="G177" s="32" t="s">
        <v>25</v>
      </c>
      <c r="I177" s="38"/>
    </row>
    <row r="178" spans="5:9" ht="12.75" customHeight="1">
      <c r="E178" s="44" t="s">
        <v>43</v>
      </c>
      <c r="G178" s="38"/>
      <c r="I178" s="38"/>
    </row>
    <row r="179" spans="1:9" ht="12.75">
      <c r="A179" s="7"/>
      <c r="B179" s="7"/>
      <c r="C179" s="7"/>
      <c r="D179" s="7"/>
      <c r="E179" s="7"/>
      <c r="F179" s="7"/>
      <c r="G179" s="7"/>
      <c r="H179" s="7"/>
      <c r="I179" s="7"/>
    </row>
    <row r="180" spans="3:8" s="17" customFormat="1" ht="12.75" customHeight="1">
      <c r="C180" s="17" t="s">
        <v>5</v>
      </c>
      <c r="E180" s="18" t="s">
        <v>71</v>
      </c>
      <c r="F180" s="21"/>
      <c r="G180" s="21"/>
      <c r="H180" s="20"/>
    </row>
    <row r="181" spans="1:9" ht="12.75">
      <c r="A181" s="7"/>
      <c r="B181" s="7"/>
      <c r="C181" s="7"/>
      <c r="D181" s="7"/>
      <c r="E181" s="7"/>
      <c r="F181" s="7"/>
      <c r="G181" s="7"/>
      <c r="H181" s="7"/>
      <c r="I181" s="7"/>
    </row>
    <row r="182" spans="1:7" ht="12.75">
      <c r="A182" s="8">
        <v>40514</v>
      </c>
      <c r="C182" s="9">
        <f>A183-35</f>
        <v>13</v>
      </c>
      <c r="E182" s="10" t="s">
        <v>23</v>
      </c>
      <c r="G182" s="11" t="s">
        <v>3</v>
      </c>
    </row>
    <row r="183" spans="1:7" ht="12.75">
      <c r="A183" s="12">
        <f>INT(MOD(INT((A182-2)/7)+0.6,52+5/28))+1</f>
        <v>48</v>
      </c>
      <c r="C183" s="13" t="s">
        <v>14</v>
      </c>
      <c r="E183" s="14"/>
      <c r="G183" s="8">
        <v>40528</v>
      </c>
    </row>
    <row r="184" spans="5:7" ht="76.5" customHeight="1">
      <c r="E184" s="30" t="s">
        <v>67</v>
      </c>
      <c r="G184" s="15" t="s">
        <v>17</v>
      </c>
    </row>
    <row r="185" ht="12.75">
      <c r="E185" s="6" t="s">
        <v>68</v>
      </c>
    </row>
    <row r="186" ht="12.75">
      <c r="E186" s="6" t="s">
        <v>69</v>
      </c>
    </row>
    <row r="187" ht="12.75">
      <c r="E187" s="6"/>
    </row>
    <row r="188" spans="3:8" s="17" customFormat="1" ht="12.75" customHeight="1">
      <c r="C188" s="17" t="s">
        <v>5</v>
      </c>
      <c r="E188" s="18" t="s">
        <v>70</v>
      </c>
      <c r="F188" s="21"/>
      <c r="G188" s="21"/>
      <c r="H188" s="20"/>
    </row>
    <row r="189" ht="12.75">
      <c r="E189" s="6"/>
    </row>
    <row r="190" spans="1:7" ht="12.75">
      <c r="A190" s="8">
        <v>40507</v>
      </c>
      <c r="C190" s="9">
        <f>A191-35</f>
        <v>12</v>
      </c>
      <c r="E190" s="10" t="s">
        <v>16</v>
      </c>
      <c r="G190" s="11" t="s">
        <v>3</v>
      </c>
    </row>
    <row r="191" spans="1:7" ht="12.75">
      <c r="A191" s="12">
        <f>INT(MOD(INT((A190-2)/7)+0.6,52+5/28))+1</f>
        <v>47</v>
      </c>
      <c r="C191" s="13" t="s">
        <v>22</v>
      </c>
      <c r="E191" s="14"/>
      <c r="G191" s="8"/>
    </row>
    <row r="192" spans="5:9" ht="76.5" customHeight="1">
      <c r="E192" s="40" t="s">
        <v>65</v>
      </c>
      <c r="G192" s="37"/>
      <c r="I192" s="31"/>
    </row>
    <row r="193" ht="12.75">
      <c r="E193" s="6"/>
    </row>
    <row r="194" spans="1:7" ht="12.75">
      <c r="A194" s="8">
        <v>40507</v>
      </c>
      <c r="C194" s="9">
        <f>A195-35</f>
        <v>12</v>
      </c>
      <c r="E194" s="10" t="s">
        <v>21</v>
      </c>
      <c r="G194" s="11" t="s">
        <v>3</v>
      </c>
    </row>
    <row r="195" spans="1:7" ht="12.75">
      <c r="A195" s="12">
        <f>INT(MOD(INT((A194-2)/7)+0.6,52+5/28))+1</f>
        <v>47</v>
      </c>
      <c r="C195" s="13" t="s">
        <v>14</v>
      </c>
      <c r="E195" s="14"/>
      <c r="G195" s="8">
        <v>40521</v>
      </c>
    </row>
    <row r="196" spans="5:7" ht="76.5" customHeight="1">
      <c r="E196" s="15" t="s">
        <v>67</v>
      </c>
      <c r="G196" s="15" t="s">
        <v>17</v>
      </c>
    </row>
    <row r="197" ht="12.75">
      <c r="E197" s="6" t="s">
        <v>68</v>
      </c>
    </row>
    <row r="198" ht="12.75">
      <c r="E198" s="6" t="s">
        <v>69</v>
      </c>
    </row>
    <row r="199" ht="12.75">
      <c r="E199" s="6"/>
    </row>
    <row r="200" spans="3:8" s="17" customFormat="1" ht="12.75" customHeight="1">
      <c r="C200" s="17" t="s">
        <v>5</v>
      </c>
      <c r="E200" s="18" t="s">
        <v>66</v>
      </c>
      <c r="F200" s="21"/>
      <c r="G200" s="21"/>
      <c r="H200" s="20"/>
    </row>
    <row r="201" ht="12.75">
      <c r="E201" s="6"/>
    </row>
    <row r="202" spans="1:7" ht="12.75">
      <c r="A202" s="8">
        <v>40500</v>
      </c>
      <c r="C202" s="9">
        <f>A203-35</f>
        <v>11</v>
      </c>
      <c r="E202" s="10" t="s">
        <v>23</v>
      </c>
      <c r="G202" s="11" t="s">
        <v>3</v>
      </c>
    </row>
    <row r="203" spans="1:9" ht="12.75">
      <c r="A203" s="12">
        <f>INT(MOD(INT((A202-2)/7)+0.6,52+5/28))+1</f>
        <v>46</v>
      </c>
      <c r="C203" s="13" t="s">
        <v>14</v>
      </c>
      <c r="E203" s="14"/>
      <c r="G203" s="8">
        <v>40514</v>
      </c>
      <c r="I203" s="8">
        <v>40507</v>
      </c>
    </row>
    <row r="204" spans="5:9" ht="76.5" customHeight="1">
      <c r="E204" s="30" t="s">
        <v>42</v>
      </c>
      <c r="G204" s="30" t="s">
        <v>41</v>
      </c>
      <c r="I204" s="15" t="s">
        <v>19</v>
      </c>
    </row>
    <row r="205" ht="12.75">
      <c r="E205" s="22" t="s">
        <v>31</v>
      </c>
    </row>
    <row r="206" ht="12.75">
      <c r="E206" s="22" t="s">
        <v>33</v>
      </c>
    </row>
    <row r="207" ht="12.75">
      <c r="E207" s="6" t="s">
        <v>28</v>
      </c>
    </row>
    <row r="208" ht="12.75">
      <c r="E208" s="6"/>
    </row>
    <row r="209" spans="1:7" ht="12.75">
      <c r="A209" s="8">
        <v>40486</v>
      </c>
      <c r="C209" s="9">
        <f>A210-35</f>
        <v>9</v>
      </c>
      <c r="E209" s="10" t="s">
        <v>21</v>
      </c>
      <c r="G209" s="11" t="s">
        <v>3</v>
      </c>
    </row>
    <row r="210" spans="1:9" ht="12.75">
      <c r="A210" s="12">
        <f>INT(MOD(INT((A209-2)/7)+0.6,52+5/28))+1</f>
        <v>44</v>
      </c>
      <c r="C210" s="13" t="s">
        <v>14</v>
      </c>
      <c r="E210" s="14"/>
      <c r="G210" s="8">
        <v>40507</v>
      </c>
      <c r="I210" s="8">
        <v>40507</v>
      </c>
    </row>
    <row r="211" spans="5:9" ht="76.5" customHeight="1">
      <c r="E211" s="15" t="s">
        <v>42</v>
      </c>
      <c r="G211" s="15" t="s">
        <v>41</v>
      </c>
      <c r="I211" s="15" t="s">
        <v>19</v>
      </c>
    </row>
    <row r="212" ht="12.75">
      <c r="E212" s="22" t="s">
        <v>31</v>
      </c>
    </row>
    <row r="213" ht="12.75">
      <c r="E213" s="22" t="s">
        <v>33</v>
      </c>
    </row>
    <row r="214" ht="12.75">
      <c r="E214" s="6" t="s">
        <v>28</v>
      </c>
    </row>
    <row r="215" ht="13.5" thickBot="1">
      <c r="E215" s="6"/>
    </row>
    <row r="216" spans="1:9" ht="13.5" thickBot="1">
      <c r="A216" s="63" t="s">
        <v>9</v>
      </c>
      <c r="B216" s="63"/>
      <c r="C216" s="63"/>
      <c r="D216" s="63"/>
      <c r="E216" s="63"/>
      <c r="F216" s="63"/>
      <c r="G216" s="63"/>
      <c r="H216" s="63"/>
      <c r="I216" s="63"/>
    </row>
    <row r="218" spans="1:9" ht="12.75">
      <c r="A218" s="8">
        <v>40472</v>
      </c>
      <c r="C218" s="9">
        <f>A219-35</f>
        <v>7</v>
      </c>
      <c r="E218" s="10" t="s">
        <v>50</v>
      </c>
      <c r="G218" s="11" t="s">
        <v>3</v>
      </c>
      <c r="I218" s="48"/>
    </row>
    <row r="219" spans="1:9" ht="12.75">
      <c r="A219" s="12">
        <f>INT(MOD(INT((A218-2)/7)+0.6,52+5/28))+1</f>
        <v>42</v>
      </c>
      <c r="C219" s="13" t="s">
        <v>14</v>
      </c>
      <c r="E219" s="14"/>
      <c r="G219" s="8">
        <v>40500</v>
      </c>
      <c r="I219" s="29"/>
    </row>
    <row r="220" spans="5:9" ht="76.5" customHeight="1">
      <c r="E220" s="15" t="s">
        <v>63</v>
      </c>
      <c r="G220" s="15" t="s">
        <v>19</v>
      </c>
      <c r="I220" s="38"/>
    </row>
    <row r="221" ht="12.75">
      <c r="E221" s="22"/>
    </row>
    <row r="222" spans="3:8" s="17" customFormat="1" ht="12.75" customHeight="1">
      <c r="C222" s="17" t="s">
        <v>5</v>
      </c>
      <c r="E222" s="18" t="s">
        <v>64</v>
      </c>
      <c r="F222" s="21"/>
      <c r="G222" s="21"/>
      <c r="H222" s="20"/>
    </row>
    <row r="224" spans="1:7" ht="12.75">
      <c r="A224" s="8">
        <v>40465</v>
      </c>
      <c r="C224" s="9">
        <f>A225-35</f>
        <v>6</v>
      </c>
      <c r="E224" s="10" t="s">
        <v>16</v>
      </c>
      <c r="G224" s="11" t="s">
        <v>3</v>
      </c>
    </row>
    <row r="225" spans="1:7" ht="12.75">
      <c r="A225" s="12">
        <f>INT(MOD(INT((A224-2)/7)+0.6,52+5/28))+1</f>
        <v>41</v>
      </c>
      <c r="C225" s="13" t="s">
        <v>22</v>
      </c>
      <c r="E225" s="14"/>
      <c r="G225" s="8"/>
    </row>
    <row r="226" spans="5:7" ht="76.5" customHeight="1">
      <c r="E226" s="40" t="s">
        <v>61</v>
      </c>
      <c r="G226" s="37"/>
    </row>
    <row r="228" spans="1:7" ht="12.75">
      <c r="A228" s="8">
        <v>40465</v>
      </c>
      <c r="C228" s="9">
        <f>A229-35</f>
        <v>6</v>
      </c>
      <c r="E228" s="10" t="s">
        <v>23</v>
      </c>
      <c r="G228" s="11" t="s">
        <v>3</v>
      </c>
    </row>
    <row r="229" spans="1:9" ht="12.75">
      <c r="A229" s="12">
        <f>INT(MOD(INT((A228-2)/7)+0.6,52+5/28))+1</f>
        <v>41</v>
      </c>
      <c r="C229" s="13" t="s">
        <v>14</v>
      </c>
      <c r="E229" s="14"/>
      <c r="G229" s="8">
        <v>40486</v>
      </c>
      <c r="I229" s="29"/>
    </row>
    <row r="230" spans="5:9" ht="76.5" customHeight="1">
      <c r="E230" s="30" t="s">
        <v>60</v>
      </c>
      <c r="G230" s="30" t="s">
        <v>62</v>
      </c>
      <c r="I230" s="38"/>
    </row>
    <row r="231" ht="12.75">
      <c r="E231" s="22" t="s">
        <v>29</v>
      </c>
    </row>
    <row r="232" ht="12.75">
      <c r="E232" s="22" t="s">
        <v>30</v>
      </c>
    </row>
    <row r="233" ht="12.75">
      <c r="E233" s="22" t="s">
        <v>32</v>
      </c>
    </row>
    <row r="235" spans="1:7" ht="12.75">
      <c r="A235" s="8">
        <v>40458</v>
      </c>
      <c r="C235" s="9">
        <f>A236-35</f>
        <v>5</v>
      </c>
      <c r="E235" s="10" t="s">
        <v>21</v>
      </c>
      <c r="G235" s="11" t="s">
        <v>3</v>
      </c>
    </row>
    <row r="236" spans="1:9" ht="12.75">
      <c r="A236" s="12">
        <f>INT(MOD(INT((A235-2)/7)+0.6,52+5/28))+1</f>
        <v>40</v>
      </c>
      <c r="C236" s="13" t="s">
        <v>14</v>
      </c>
      <c r="E236" s="14"/>
      <c r="G236" s="8">
        <v>40472</v>
      </c>
      <c r="I236" s="29"/>
    </row>
    <row r="237" spans="5:9" ht="76.5" customHeight="1">
      <c r="E237" s="15" t="s">
        <v>59</v>
      </c>
      <c r="G237" s="15" t="s">
        <v>62</v>
      </c>
      <c r="I237" s="38"/>
    </row>
    <row r="238" ht="12.75">
      <c r="E238" s="22" t="s">
        <v>29</v>
      </c>
    </row>
    <row r="239" ht="12.75">
      <c r="E239" s="22" t="s">
        <v>30</v>
      </c>
    </row>
    <row r="240" ht="12.75">
      <c r="E240" s="22" t="s">
        <v>32</v>
      </c>
    </row>
    <row r="241" ht="12.75">
      <c r="E241" s="22"/>
    </row>
    <row r="242" spans="1:9" ht="12.75">
      <c r="A242" s="8">
        <v>40451</v>
      </c>
      <c r="C242" s="9">
        <f>A243-35</f>
        <v>4</v>
      </c>
      <c r="E242" s="10" t="s">
        <v>23</v>
      </c>
      <c r="G242" s="11" t="s">
        <v>3</v>
      </c>
      <c r="I242" s="11" t="s">
        <v>3</v>
      </c>
    </row>
    <row r="243" spans="1:9" ht="12.75">
      <c r="A243" s="12">
        <f>INT(MOD(INT((A242-2)/7)+0.6,52+5/28))+1</f>
        <v>39</v>
      </c>
      <c r="C243" s="13" t="s">
        <v>14</v>
      </c>
      <c r="E243" s="14"/>
      <c r="G243" s="8">
        <v>40465</v>
      </c>
      <c r="I243" s="8">
        <v>40465</v>
      </c>
    </row>
    <row r="244" spans="5:9" ht="76.5" customHeight="1">
      <c r="E244" s="30" t="s">
        <v>56</v>
      </c>
      <c r="G244" s="30" t="s">
        <v>54</v>
      </c>
      <c r="I244" s="15" t="s">
        <v>19</v>
      </c>
    </row>
    <row r="245" ht="12.75">
      <c r="E245" s="22" t="s">
        <v>34</v>
      </c>
    </row>
    <row r="246" ht="12.75">
      <c r="E246" s="22" t="s">
        <v>35</v>
      </c>
    </row>
    <row r="247" ht="12.75">
      <c r="E247" s="22" t="s">
        <v>36</v>
      </c>
    </row>
    <row r="249" spans="3:8" s="17" customFormat="1" ht="12.75" customHeight="1">
      <c r="C249" s="17" t="s">
        <v>5</v>
      </c>
      <c r="E249" s="18" t="s">
        <v>58</v>
      </c>
      <c r="F249" s="21"/>
      <c r="G249" s="21"/>
      <c r="H249" s="20"/>
    </row>
    <row r="251" spans="1:9" ht="12.75">
      <c r="A251" s="8">
        <v>40444</v>
      </c>
      <c r="C251" s="9">
        <f>A252-35</f>
        <v>3</v>
      </c>
      <c r="E251" s="10" t="s">
        <v>21</v>
      </c>
      <c r="G251" s="11" t="s">
        <v>3</v>
      </c>
      <c r="I251" s="11" t="s">
        <v>3</v>
      </c>
    </row>
    <row r="252" spans="1:9" ht="12.75">
      <c r="A252" s="12">
        <f>INT(MOD(INT((A251-2)/7)+0.6,52+5/28))+1</f>
        <v>38</v>
      </c>
      <c r="C252" s="13" t="s">
        <v>14</v>
      </c>
      <c r="E252" s="14"/>
      <c r="G252" s="8">
        <v>40458</v>
      </c>
      <c r="I252" s="8">
        <v>40465</v>
      </c>
    </row>
    <row r="253" spans="5:9" ht="76.5" customHeight="1">
      <c r="E253" s="15" t="s">
        <v>56</v>
      </c>
      <c r="G253" s="15" t="s">
        <v>54</v>
      </c>
      <c r="I253" s="15" t="s">
        <v>19</v>
      </c>
    </row>
    <row r="254" ht="12.75">
      <c r="E254" s="22" t="s">
        <v>34</v>
      </c>
    </row>
    <row r="255" ht="12.75">
      <c r="E255" s="22" t="s">
        <v>35</v>
      </c>
    </row>
    <row r="256" ht="12.75">
      <c r="E256" s="22" t="s">
        <v>36</v>
      </c>
    </row>
    <row r="258" spans="3:8" s="17" customFormat="1" ht="12.75" customHeight="1">
      <c r="C258" s="17" t="s">
        <v>5</v>
      </c>
      <c r="E258" s="18" t="s">
        <v>57</v>
      </c>
      <c r="F258" s="21"/>
      <c r="G258" s="21"/>
      <c r="H258" s="20"/>
    </row>
    <row r="260" spans="1:7" ht="12.75">
      <c r="A260" s="8">
        <v>40437</v>
      </c>
      <c r="C260" s="9">
        <f>A261-35</f>
        <v>2</v>
      </c>
      <c r="E260" s="10" t="s">
        <v>37</v>
      </c>
      <c r="G260" s="11" t="s">
        <v>3</v>
      </c>
    </row>
    <row r="261" spans="1:7" ht="12.75">
      <c r="A261" s="12">
        <f>INT(MOD(INT((A260-2)/7)+0.6,52+5/28))+1</f>
        <v>37</v>
      </c>
      <c r="C261" s="13" t="s">
        <v>14</v>
      </c>
      <c r="E261" s="14"/>
      <c r="G261" s="8">
        <v>40451</v>
      </c>
    </row>
    <row r="262" spans="5:7" ht="76.5" customHeight="1">
      <c r="E262" s="30" t="s">
        <v>53</v>
      </c>
      <c r="G262" s="30" t="s">
        <v>55</v>
      </c>
    </row>
    <row r="263" ht="12.75">
      <c r="E263" s="22" t="s">
        <v>38</v>
      </c>
    </row>
    <row r="265" spans="1:7" ht="12.75">
      <c r="A265" s="8">
        <v>40430</v>
      </c>
      <c r="C265" s="9">
        <f>A266-35</f>
        <v>1</v>
      </c>
      <c r="E265" s="10" t="s">
        <v>39</v>
      </c>
      <c r="G265" s="11" t="s">
        <v>3</v>
      </c>
    </row>
    <row r="266" spans="1:7" ht="12.75">
      <c r="A266" s="12">
        <f>INT(MOD(INT((A265-2)/7)+0.6,52+5/28))+1</f>
        <v>36</v>
      </c>
      <c r="C266" s="13" t="s">
        <v>14</v>
      </c>
      <c r="E266" s="14"/>
      <c r="G266" s="8">
        <v>40444</v>
      </c>
    </row>
    <row r="267" spans="5:7" ht="76.5" customHeight="1">
      <c r="E267" s="15" t="s">
        <v>53</v>
      </c>
      <c r="G267" s="15" t="s">
        <v>55</v>
      </c>
    </row>
    <row r="268" ht="12.75">
      <c r="E268" s="22" t="s">
        <v>38</v>
      </c>
    </row>
    <row r="269" ht="13.5" thickBot="1"/>
    <row r="270" spans="1:9" ht="13.5" thickBot="1">
      <c r="A270" s="63" t="s">
        <v>52</v>
      </c>
      <c r="B270" s="63"/>
      <c r="C270" s="63"/>
      <c r="D270" s="63"/>
      <c r="E270" s="63"/>
      <c r="F270" s="63"/>
      <c r="G270" s="63"/>
      <c r="H270" s="63"/>
      <c r="I270" s="63"/>
    </row>
  </sheetData>
  <sheetProtection/>
  <mergeCells count="8">
    <mergeCell ref="A270:I270"/>
    <mergeCell ref="E3:I3"/>
    <mergeCell ref="A5:I5"/>
    <mergeCell ref="A216:I216"/>
    <mergeCell ref="A69:I69"/>
    <mergeCell ref="A7:I7"/>
    <mergeCell ref="A166:I166"/>
    <mergeCell ref="A117:I117"/>
  </mergeCells>
  <hyperlinks>
    <hyperlink ref="E3" r:id="rId1" display="http://landrevie.gjl.free.fr/Pour%20eleves%20L.html"/>
    <hyperlink ref="E110" r:id="rId2" display="DC 03 2011 1L.pdf"/>
    <hyperlink ref="E122" r:id="rId3" display="10TPaeleve1L.pdf"/>
    <hyperlink ref="E154" r:id="rId4" display="DG 01 2011 1L.pdf"/>
    <hyperlink ref="E162" r:id="rId5" display="08TPAeleveCH1reL.pdf"/>
    <hyperlink ref="E136" r:id="rId6" display="08TPBeleveCH1reL.pdf"/>
    <hyperlink ref="E226" r:id="rId7" display="DC 10 2010 1L.pdf"/>
    <hyperlink ref="E255" r:id="rId8" display="02doc1L.pdf"/>
    <hyperlink ref="E256" r:id="rId9" display="02 resume 1L.pdf"/>
    <hyperlink ref="E263" r:id="rId10" display="00PHYSIQUECHIMIE1L.pdf"/>
    <hyperlink ref="E268" r:id="rId11" display="00PHYSIQUECHIMIE1L.pdf"/>
    <hyperlink ref="E238" r:id="rId12" display="04TPPH1reL.pdf"/>
    <hyperlink ref="E239" r:id="rId13" display="04 couleurs des objets.swf"/>
    <hyperlink ref="E240" r:id="rId14" display="04DOCA1reL.pdf"/>
    <hyperlink ref="E192" r:id="rId15" display="DC 11 2010 1L.pdf"/>
    <hyperlink ref="E178" r:id="rId16" display="07TPeleveCH1reL.pdf"/>
    <hyperlink ref="E115" r:id="rId17" display="10TPaeleve1L.pdf"/>
    <hyperlink ref="E92" r:id="rId18" display="10TPbeleve1L.pdf"/>
    <hyperlink ref="E17" r:id="rId19" display="http://landrevie.josiane.free.fr/cours/sujetsbac1L/Sujetsbac1L.htm"/>
    <hyperlink ref="E231" r:id="rId20" display="04TPPH1reL.pdf"/>
    <hyperlink ref="E232" r:id="rId21" display="04 couleurs des objets.swf"/>
    <hyperlink ref="E233" r:id="rId22" display="04DOCA1reL.pdf"/>
    <hyperlink ref="E205" r:id="rId23" display="Les deux méthodes de synthèse des couleurs"/>
    <hyperlink ref="E206" r:id="rId24" display="04DOCB1reL.pdf"/>
    <hyperlink ref="E207" r:id="rId25" display="04 ombrescoloreesJLandrevie.wmv"/>
    <hyperlink ref="E212" r:id="rId26" display="Les deux méthodes de synthèse des couleurs"/>
    <hyperlink ref="E213" r:id="rId27" display="04DOCB1reL.pdf"/>
    <hyperlink ref="E214" r:id="rId28" display="04 ombrescoloreesJLandrevie.wmv"/>
    <hyperlink ref="E245" r:id="rId29" display="02 lentille convergente 1reL.pps"/>
    <hyperlink ref="E246" r:id="rId30" display="02doc1L.pdf"/>
    <hyperlink ref="E247" r:id="rId31" display="02 resume 1L.pdf"/>
    <hyperlink ref="E254" r:id="rId32" display="02 lentille convergente 1reL.pps"/>
    <hyperlink ref="E197" r:id="rId33" display="Simulation réfraction"/>
    <hyperlink ref="E198" r:id="rId34" display="Simulation fibre optique"/>
    <hyperlink ref="E185" r:id="rId35" display="Simulation réfraction"/>
    <hyperlink ref="E186" r:id="rId36" display="Simulation fibre optique"/>
    <hyperlink ref="E161" r:id="rId37" display="film &quot;pain&quot;"/>
    <hyperlink ref="E171" r:id="rId38" display="07TPeleveCH1reL.pdf"/>
    <hyperlink ref="E142" r:id="rId39" display="08TPAeleveCH1reL.pdf"/>
    <hyperlink ref="E141" r:id="rId40" display="film &quot;pain&quot;"/>
    <hyperlink ref="E129" r:id="rId41" display="08TPBeleveCH1reL.pdf"/>
    <hyperlink ref="E93" r:id="rId42" display="18TPeleve1L.pdf"/>
    <hyperlink ref="E86" r:id="rId43" display="10TPbeleve1L.pdf"/>
    <hyperlink ref="E87" r:id="rId44" display="18TPeleve1L.pdf"/>
    <hyperlink ref="E56" r:id="rId45" display="19TPeleve1L.pdf"/>
    <hyperlink ref="E57" r:id="rId46" display="19 mendeleiev 1L.pdf"/>
    <hyperlink ref="E64" r:id="rId47" display="19TPeleve1L.pdf"/>
    <hyperlink ref="E65" r:id="rId48" display="19 mendeleiev 1L.pdf"/>
    <hyperlink ref="E77" r:id="rId49" display="DG 04 2011 1L.pdf"/>
    <hyperlink ref="E43" r:id="rId50" display="19 energie dans le monde.pdf"/>
    <hyperlink ref="E44" r:id="rId51" display="19 animation-centrale-thermique.swf"/>
    <hyperlink ref="E45" r:id="rId52" display="19 animation-centrale-nucleaire.swf"/>
    <hyperlink ref="E46" r:id="rId53" display="19 animation-centrale-eolienne.swf"/>
    <hyperlink ref="E47" r:id="rId54" display="19 animation-centrale-hydraulique.swf"/>
    <hyperlink ref="E48" r:id="rId55" display="19 fission"/>
    <hyperlink ref="E49" r:id="rId56" display="19 Une centrale nucleaire peut-elle exploser comme une bombe"/>
    <hyperlink ref="E32" r:id="rId57" display="19 energie dans le monde.pdf"/>
    <hyperlink ref="E33" r:id="rId58" display="19 animation-centrale-thermique.swf"/>
    <hyperlink ref="E34" r:id="rId59" display="19 animation-centrale-nucleaire.swf"/>
    <hyperlink ref="E35" r:id="rId60" display="19 animation-centrale-eolienne.swf"/>
    <hyperlink ref="E36" r:id="rId61" display="19 animation-centrale-hydraulique.swf"/>
    <hyperlink ref="E37" r:id="rId62" display="19 fission"/>
    <hyperlink ref="E38" r:id="rId63" display="19 Une centrale nucleaire peut-elle exploser comme une bombe"/>
    <hyperlink ref="E27" r:id="rId64" display="DC 05 2011 1L.pdf"/>
  </hyperlinks>
  <printOptions/>
  <pageMargins left="0.7875" right="0.7875" top="0.7875" bottom="0.7875" header="0.5118055555555555" footer="0.5118055555555555"/>
  <pageSetup fitToHeight="0" fitToWidth="1" horizontalDpi="300" verticalDpi="300" orientation="portrait" paperSize="9" scale="72" r:id="rId66"/>
  <headerFooter alignWithMargins="0">
    <oddHeader>&amp;L&amp;A&amp;CSciences Physiques - J. LANDREVIE&amp;R2010/2011</oddHeader>
    <oddFooter>&amp;L&amp;D&amp;CLycée Sainte Marie Bastide - BORDEAUX&amp;R&amp;P/&amp;N</oddFooter>
  </headerFooter>
  <picture r:id="rId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J.Landrevie</cp:lastModifiedBy>
  <cp:lastPrinted>2011-06-09T13:35:17Z</cp:lastPrinted>
  <dcterms:created xsi:type="dcterms:W3CDTF">2009-11-11T19:13:16Z</dcterms:created>
  <dcterms:modified xsi:type="dcterms:W3CDTF">2011-06-09T13:55:02Z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